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Sheet1!$A$1:$Q$11</definedName>
  </definedNames>
  <calcPr calcId="145621"/>
</workbook>
</file>

<file path=xl/calcChain.xml><?xml version="1.0" encoding="utf-8"?>
<calcChain xmlns="http://schemas.openxmlformats.org/spreadsheetml/2006/main">
  <c r="O10" i="1" l="1"/>
  <c r="L10" i="1"/>
  <c r="I10" i="1"/>
  <c r="F10" i="1"/>
  <c r="Q9" i="1"/>
  <c r="P9" i="1"/>
  <c r="M9" i="1"/>
  <c r="J9" i="1"/>
  <c r="G9" i="1"/>
  <c r="Q8" i="1"/>
  <c r="P8" i="1"/>
  <c r="M8" i="1"/>
  <c r="J8" i="1"/>
  <c r="G8" i="1"/>
  <c r="Q7" i="1"/>
  <c r="P7" i="1"/>
  <c r="M7" i="1"/>
  <c r="J7" i="1"/>
  <c r="G7" i="1"/>
  <c r="Q6" i="1"/>
  <c r="P6" i="1"/>
  <c r="M6" i="1"/>
  <c r="J6" i="1"/>
  <c r="G6" i="1"/>
  <c r="P5" i="1"/>
  <c r="M5" i="1"/>
  <c r="J5" i="1"/>
  <c r="G5" i="1"/>
  <c r="Q5" i="1" s="1"/>
  <c r="P4" i="1"/>
  <c r="M4" i="1"/>
  <c r="J4" i="1"/>
  <c r="G4" i="1"/>
  <c r="Q4" i="1" s="1"/>
  <c r="P10" i="1" l="1"/>
  <c r="G10" i="1"/>
  <c r="J10" i="1"/>
  <c r="M10" i="1"/>
  <c r="P19" i="1"/>
  <c r="M19" i="1"/>
  <c r="J19" i="1"/>
  <c r="G19" i="1"/>
  <c r="Q11" i="1" l="1"/>
  <c r="Q19" i="1"/>
  <c r="Q10" i="1"/>
  <c r="G17" i="1"/>
  <c r="G18" i="1"/>
  <c r="G20" i="1"/>
  <c r="G21" i="1"/>
  <c r="F23" i="1" l="1"/>
  <c r="Q22" i="1"/>
  <c r="Q21" i="1"/>
  <c r="P18" i="1" l="1"/>
  <c r="P20" i="1"/>
  <c r="P21" i="1"/>
  <c r="P22" i="1"/>
  <c r="M18" i="1"/>
  <c r="M20" i="1"/>
  <c r="M21" i="1"/>
  <c r="M22" i="1"/>
  <c r="G22" i="1"/>
  <c r="J18" i="1"/>
  <c r="J20" i="1"/>
  <c r="J21" i="1"/>
  <c r="J22" i="1"/>
  <c r="P17" i="1"/>
  <c r="M17" i="1"/>
  <c r="J17" i="1"/>
  <c r="Q20" i="1" l="1"/>
  <c r="Q17" i="1"/>
  <c r="Q18" i="1"/>
  <c r="C23" i="1"/>
  <c r="D23" i="1"/>
  <c r="O23" i="1"/>
  <c r="L23" i="1"/>
  <c r="I23" i="1"/>
  <c r="J23" i="1" l="1"/>
  <c r="P23" i="1"/>
  <c r="G23" i="1"/>
  <c r="M23" i="1"/>
  <c r="Q24" i="1" l="1"/>
  <c r="Q23" i="1"/>
</calcChain>
</file>

<file path=xl/comments1.xml><?xml version="1.0" encoding="utf-8"?>
<comments xmlns="http://schemas.openxmlformats.org/spreadsheetml/2006/main">
  <authors>
    <author>Joseph Nault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charset val="1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charset val="1"/>
          </rPr>
          <t xml:space="preserve"> served for specific service, reported on the Implementation Plan.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The "Financial Report" will list number of Clients and Services for each specific Service Category.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 xml:space="preserve">
(total Service Units, divided by Age 0-2 Service Units, times total dollars)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13-24
The "Financial Report" will list number of Clients and Services for each specific Service Category.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This Auto-Calculates:
[</t>
        </r>
        <r>
          <rPr>
            <i/>
            <sz val="9"/>
            <color indexed="81"/>
            <rFont val="Tahoma"/>
            <family val="2"/>
          </rPr>
          <t>total Service Units, divided by (sum of WICY) Service Units, times total dollars</t>
        </r>
        <r>
          <rPr>
            <b/>
            <sz val="9"/>
            <color indexed="81"/>
            <rFont val="Tahoma"/>
            <family val="2"/>
          </rPr>
          <t>]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Enter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total clients, reported on the Implementation Plan.  
(This can be less than the sum, if the same clients were seen in multiple services)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Enter the total of the Service Units, reported on the Implementation Plan.
This will equal the sum of all services.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Enter the total $ Expenditure, reported on the Implementation Plan.
This will equal the sum of all Expenditures.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Gender = Female &amp;
AgeGroup = 25-44
The "Financial Report" will list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This Auto-Calculates the Sum of Services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the </t>
        </r>
        <r>
          <rPr>
            <b/>
            <u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 xml:space="preserve">This Auto-Calculates the Sum of Services
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 xml:space="preserve">This Auto-Calculates the Sum of Services
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13-24
The "Financial Report" will list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 xml:space="preserve">This Auto-Calculates the Sum of Services
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 xml:space="preserve">This Auto-Calculates:
Total WICY Percent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 xml:space="preserve">This Auto-Calculates:
Total WICY Dollars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charset val="1"/>
          </rPr>
          <t xml:space="preserve"> served for specific service, reported on the Implementation Plan.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The "Financial Report" will list number of Clients and Services for each specific Service Category.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 xml:space="preserve">
(total Service Units, divided by Age 0-2 Service Units, times total dollars)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13-24
The "Financial Report" will list number of Clients and Services for each specific Service Category.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This Auto-Calculates:
[</t>
        </r>
        <r>
          <rPr>
            <i/>
            <sz val="9"/>
            <color indexed="81"/>
            <rFont val="Tahoma"/>
            <family val="2"/>
          </rPr>
          <t>total Service Units, divided by (sum of WICY) Service Units, times total dollars</t>
        </r>
        <r>
          <rPr>
            <b/>
            <sz val="9"/>
            <color indexed="81"/>
            <rFont val="Tahoma"/>
            <family val="2"/>
          </rPr>
          <t>]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List each of the specific serviced funded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clients</t>
        </r>
        <r>
          <rPr>
            <b/>
            <sz val="9"/>
            <color indexed="81"/>
            <rFont val="Tahoma"/>
            <family val="2"/>
          </rPr>
          <t xml:space="preserve"> served for specific service, reported on the Implementation Plan.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 xml:space="preserve">Enter the number of total </t>
        </r>
        <r>
          <rPr>
            <b/>
            <i/>
            <sz val="9"/>
            <color indexed="81"/>
            <rFont val="Tahoma"/>
            <family val="2"/>
          </rPr>
          <t>Service Units</t>
        </r>
        <r>
          <rPr>
            <b/>
            <sz val="9"/>
            <color indexed="81"/>
            <rFont val="Tahoma"/>
            <family val="2"/>
          </rPr>
          <t xml:space="preserve"> for specific service, reported on the Implementation Plan.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Total $ expenditure for specific service, reported on the Implementation Plan.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Using the "Financial Report" with the Filter for:
Gender = Female &amp;
AgeGroup = 25-44
The "Financial Report" will list number of Clients and Services for each specific Service Category.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number of Clients and Services for each specific Service Category.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0-2
The "Financial Report" will list number of Clients and Services for each specific Service Category.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number of Clients and Services for each specific Service Category.
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2-13
The "Financial Report" will list number of Clients and Services for each specific Service Category.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Using the "Financial Report" with the Filter for:
AgeGroup = 13-24
The "Financial Report" will list number of Clients and Services for each specific Service Category.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Enter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total clients, reported on the Implementation Plan.  
(This can be less than the sum, if the same clients were seen in multiple services)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Enter the total of the Service Units, reported on the Implementation Plan.
This will equal the sum of all services.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 xml:space="preserve">Enter the total $ Expenditure, reported on the Implementation Plan.
This will equal the sum of all Expenditures.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Gender = Female &amp;
AgeGroup = 25-44
The "Financial Report" will list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This Auto-Calculates the Sum of Services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Female Service Units, times total dollars)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0-2
The "Financial Report" will list the </t>
        </r>
        <r>
          <rPr>
            <b/>
            <u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 xml:space="preserve">This Auto-Calculates the Sum of Services
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0-2 Service Units, times total dollars)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2-13
The "Financial Report" will list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 xml:space="preserve">This Auto-Calculates the Sum of Services
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2-13 Service Units, times total dollars)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 xml:space="preserve">Using the "Financial Report" with the Filter for:
AgeGroup = 13-24
The "Financial Report" will list the </t>
        </r>
        <r>
          <rPr>
            <b/>
            <i/>
            <sz val="9"/>
            <color indexed="81"/>
            <rFont val="Tahoma"/>
            <family val="2"/>
          </rPr>
          <t>unduplicated</t>
        </r>
        <r>
          <rPr>
            <b/>
            <sz val="9"/>
            <color indexed="81"/>
            <rFont val="Tahoma"/>
            <family val="2"/>
          </rPr>
          <t xml:space="preserve"> number of Clients for all Service Categories.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 xml:space="preserve">This Auto-Calculates the Sum of Services
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 xml:space="preserve">This Auto-Calculates:
</t>
        </r>
        <r>
          <rPr>
            <i/>
            <sz val="9"/>
            <color indexed="81"/>
            <rFont val="Tahoma"/>
            <family val="2"/>
          </rPr>
          <t>(total Service Units, divided by Age 13-24 Service Units, times total dollars)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 xml:space="preserve">This Auto-Calculates:
Total WICY Percent
</t>
        </r>
        <r>
          <rPr>
            <i/>
            <sz val="9"/>
            <color indexed="81"/>
            <rFont val="Tahoma"/>
            <family val="2"/>
          </rPr>
          <t>[total Service Units, divided by (sum of WICY) Service Units, times total dollars]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 xml:space="preserve">This Auto-Calculates:
Total WICY Dollars
</t>
        </r>
      </text>
    </comment>
  </commentList>
</comments>
</file>

<file path=xl/sharedStrings.xml><?xml version="1.0" encoding="utf-8"?>
<sst xmlns="http://schemas.openxmlformats.org/spreadsheetml/2006/main" count="99" uniqueCount="57">
  <si>
    <t>Female Clients</t>
  </si>
  <si>
    <t>2-13 Clients</t>
  </si>
  <si>
    <t>13-24 Clients</t>
  </si>
  <si>
    <t>Total Service Units</t>
  </si>
  <si>
    <t>Female Service Units</t>
  </si>
  <si>
    <t>&lt;2 Clients</t>
  </si>
  <si>
    <t>&lt;2 Service Units</t>
  </si>
  <si>
    <t>2-13 Service Units</t>
  </si>
  <si>
    <t>13-24 Service Units</t>
  </si>
  <si>
    <t>Total Dollars</t>
  </si>
  <si>
    <t>Female Dollars</t>
  </si>
  <si>
    <t>&lt;2 Dollars</t>
  </si>
  <si>
    <t>2-13 Dollars</t>
  </si>
  <si>
    <t>13-24 Dollars</t>
  </si>
  <si>
    <t>MCM</t>
  </si>
  <si>
    <t>Percent WICY</t>
  </si>
  <si>
    <t>From Implementation Plan</t>
  </si>
  <si>
    <t>The "red" fields will "auto-calculate".</t>
  </si>
  <si>
    <t>Select Financial Report</t>
  </si>
  <si>
    <t>Select Date Range 4/1/2017 - 3/31/2018</t>
  </si>
  <si>
    <t>Select "Edit Filter"</t>
  </si>
  <si>
    <t>Select "Add Criterion"</t>
  </si>
  <si>
    <t>From the Dropdown, select "Female"</t>
  </si>
  <si>
    <t>Save</t>
  </si>
  <si>
    <t>Select Gender</t>
  </si>
  <si>
    <t>Select Use Field</t>
  </si>
  <si>
    <t>Select AgeGroup</t>
  </si>
  <si>
    <t>Operator, select "AND"</t>
  </si>
  <si>
    <t>From the Dropdown, select "25-44"</t>
  </si>
  <si>
    <t>This Filter will determine:</t>
  </si>
  <si>
    <t>Services provided to Female</t>
  </si>
  <si>
    <t>Between 25-44 years old</t>
  </si>
  <si>
    <t>Select "Close"</t>
  </si>
  <si>
    <t>Run the Report</t>
  </si>
  <si>
    <t>In this case, the report will generate:</t>
  </si>
  <si>
    <t>by Service Category;</t>
  </si>
  <si>
    <r>
      <t xml:space="preserve">Number of Female </t>
    </r>
    <r>
      <rPr>
        <b/>
        <sz val="11"/>
        <color theme="1"/>
        <rFont val="Calibri"/>
        <family val="2"/>
        <scheme val="minor"/>
      </rPr>
      <t>Clients</t>
    </r>
    <r>
      <rPr>
        <sz val="11"/>
        <color theme="1"/>
        <rFont val="Calibri"/>
        <family val="2"/>
        <scheme val="minor"/>
      </rPr>
      <t xml:space="preserve"> 25-44 years old</t>
    </r>
  </si>
  <si>
    <r>
      <t xml:space="preserve">Number of Female </t>
    </r>
    <r>
      <rPr>
        <b/>
        <sz val="11"/>
        <color theme="1"/>
        <rFont val="Calibri"/>
        <family val="2"/>
        <scheme val="minor"/>
      </rPr>
      <t>Services</t>
    </r>
    <r>
      <rPr>
        <sz val="11"/>
        <color theme="1"/>
        <rFont val="Calibri"/>
        <family val="2"/>
        <scheme val="minor"/>
      </rPr>
      <t xml:space="preserve"> 25-44 years old</t>
    </r>
  </si>
  <si>
    <t>(if you have reason to believe you have Females greater than 44,</t>
  </si>
  <si>
    <t>run the report again with 45-65)</t>
  </si>
  <si>
    <t>Female Clients &gt;25</t>
  </si>
  <si>
    <t>Clients  &lt; 2</t>
  </si>
  <si>
    <t>Clients 2 &lt; &gt; 13</t>
  </si>
  <si>
    <t>Clients 13 &lt; &gt; 24</t>
  </si>
  <si>
    <t>Service Category</t>
  </si>
  <si>
    <t>total spent on WICY:</t>
  </si>
  <si>
    <t>Select Funding Source</t>
  </si>
  <si>
    <t>Check "Apply Custom Filter"</t>
  </si>
  <si>
    <t>Total Clients</t>
  </si>
  <si>
    <t>To obtain the data for Female Clients &gt;=25 years old, use the following filter in the CAREWare Financial Report:</t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</si>
  <si>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Undup</t>
    </r>
  </si>
  <si>
    <t>CM</t>
  </si>
  <si>
    <t>SAMPLE</t>
  </si>
  <si>
    <t>Actual</t>
  </si>
  <si>
    <t>Food</t>
  </si>
  <si>
    <t>Transport</t>
  </si>
  <si>
    <t>OutPatient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</si>
</sst>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9" fontId="0" fillId="0" borderId="0" xfId="1" applyFont="1"/>
    <xf numFmtId="0" fontId="0" fillId="0" borderId="0" xfId="0" applyFill="1"/>
    <xf numFmtId="164" fontId="0" fillId="0" borderId="0" xfId="0" applyNumberFormat="1" applyFill="1"/>
    <xf numFmtId="9" fontId="0" fillId="0" borderId="0" xfId="1" applyFont="1" applyFill="1"/>
    <xf numFmtId="0" fontId="9" fillId="7" borderId="0" xfId="0" applyFont="1" applyFill="1"/>
    <xf numFmtId="164" fontId="9" fillId="7" borderId="0" xfId="0" applyNumberFormat="1" applyFont="1" applyFill="1"/>
    <xf numFmtId="9" fontId="0" fillId="2" borderId="0" xfId="1" applyFont="1" applyFill="1"/>
    <xf numFmtId="164" fontId="0" fillId="7" borderId="4" xfId="0" applyNumberFormat="1" applyFill="1" applyBorder="1"/>
    <xf numFmtId="9" fontId="0" fillId="7" borderId="12" xfId="1" applyFont="1" applyFill="1" applyBorder="1"/>
    <xf numFmtId="9" fontId="0" fillId="7" borderId="11" xfId="1" applyFont="1" applyFill="1" applyBorder="1"/>
    <xf numFmtId="164" fontId="0" fillId="7" borderId="13" xfId="0" applyNumberFormat="1" applyFill="1" applyBorder="1"/>
    <xf numFmtId="164" fontId="2" fillId="8" borderId="9" xfId="1" applyNumberFormat="1" applyFont="1" applyFill="1" applyBorder="1"/>
    <xf numFmtId="9" fontId="7" fillId="7" borderId="10" xfId="1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164" fontId="8" fillId="2" borderId="16" xfId="0" applyNumberFormat="1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3" borderId="14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8" fillId="6" borderId="14" xfId="0" applyFont="1" applyFill="1" applyBorder="1"/>
    <xf numFmtId="0" fontId="0" fillId="6" borderId="15" xfId="0" applyFill="1" applyBorder="1"/>
    <xf numFmtId="0" fontId="0" fillId="6" borderId="16" xfId="0" applyFill="1" applyBorder="1"/>
    <xf numFmtId="164" fontId="0" fillId="7" borderId="20" xfId="0" applyNumberFormat="1" applyFill="1" applyBorder="1"/>
    <xf numFmtId="9" fontId="0" fillId="7" borderId="17" xfId="1" applyFont="1" applyFill="1" applyBorder="1"/>
    <xf numFmtId="0" fontId="2" fillId="0" borderId="3" xfId="0" applyFont="1" applyBorder="1" applyAlignment="1">
      <alignment wrapText="1"/>
    </xf>
    <xf numFmtId="0" fontId="2" fillId="5" borderId="21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164" fontId="2" fillId="5" borderId="23" xfId="0" applyNumberFormat="1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164" fontId="2" fillId="2" borderId="23" xfId="0" applyNumberFormat="1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9" fontId="7" fillId="0" borderId="3" xfId="1" applyFont="1" applyBorder="1" applyAlignment="1">
      <alignment horizontal="center" wrapText="1"/>
    </xf>
    <xf numFmtId="0" fontId="2" fillId="8" borderId="30" xfId="0" applyFont="1" applyFill="1" applyBorder="1"/>
    <xf numFmtId="0" fontId="2" fillId="8" borderId="31" xfId="0" applyFont="1" applyFill="1" applyBorder="1"/>
    <xf numFmtId="164" fontId="2" fillId="8" borderId="31" xfId="0" applyNumberFormat="1" applyFont="1" applyFill="1" applyBorder="1"/>
    <xf numFmtId="0" fontId="0" fillId="7" borderId="22" xfId="0" applyFill="1" applyBorder="1"/>
    <xf numFmtId="0" fontId="2" fillId="4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164" fontId="0" fillId="7" borderId="19" xfId="0" applyNumberFormat="1" applyFill="1" applyBorder="1"/>
    <xf numFmtId="164" fontId="0" fillId="7" borderId="8" xfId="0" applyNumberFormat="1" applyFill="1" applyBorder="1"/>
    <xf numFmtId="164" fontId="0" fillId="7" borderId="28" xfId="0" applyNumberFormat="1" applyFill="1" applyBorder="1"/>
    <xf numFmtId="0" fontId="2" fillId="4" borderId="25" xfId="0" applyFont="1" applyFill="1" applyBorder="1" applyAlignment="1">
      <alignment horizontal="center" wrapText="1"/>
    </xf>
    <xf numFmtId="0" fontId="2" fillId="6" borderId="24" xfId="0" applyFont="1" applyFill="1" applyBorder="1" applyAlignment="1">
      <alignment horizontal="center" wrapText="1"/>
    </xf>
    <xf numFmtId="0" fontId="2" fillId="0" borderId="3" xfId="0" applyFont="1" applyFill="1" applyBorder="1"/>
    <xf numFmtId="164" fontId="2" fillId="7" borderId="23" xfId="0" applyNumberFormat="1" applyFont="1" applyFill="1" applyBorder="1"/>
    <xf numFmtId="164" fontId="2" fillId="7" borderId="25" xfId="0" applyNumberFormat="1" applyFont="1" applyFill="1" applyBorder="1"/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2" xfId="0" applyFill="1" applyBorder="1" applyProtection="1">
      <protection locked="0"/>
    </xf>
    <xf numFmtId="164" fontId="0" fillId="5" borderId="19" xfId="0" applyNumberForma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" xfId="0" applyFill="1" applyBorder="1" applyProtection="1">
      <protection locked="0"/>
    </xf>
    <xf numFmtId="164" fontId="0" fillId="5" borderId="8" xfId="0" applyNumberFormat="1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5" borderId="27" xfId="0" applyFill="1" applyBorder="1" applyProtection="1">
      <protection locked="0"/>
    </xf>
    <xf numFmtId="164" fontId="0" fillId="5" borderId="28" xfId="0" applyNumberFormat="1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164" fontId="2" fillId="5" borderId="23" xfId="0" applyNumberFormat="1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2" fillId="4" borderId="24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9" xfId="0" applyFill="1" applyBorder="1" applyProtection="1">
      <protection locked="0"/>
    </xf>
    <xf numFmtId="0" fontId="0" fillId="6" borderId="27" xfId="0" applyFill="1" applyBorder="1" applyProtection="1">
      <protection locked="0"/>
    </xf>
    <xf numFmtId="0" fontId="2" fillId="6" borderId="24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8" fillId="9" borderId="32" xfId="0" applyFont="1" applyFill="1" applyBorder="1"/>
    <xf numFmtId="0" fontId="9" fillId="0" borderId="0" xfId="0" applyFont="1" applyFill="1"/>
    <xf numFmtId="164" fontId="9" fillId="0" borderId="0" xfId="0" applyNumberFormat="1" applyFont="1" applyFill="1"/>
    <xf numFmtId="0" fontId="12" fillId="9" borderId="32" xfId="0" applyFont="1" applyFill="1" applyBorder="1"/>
    <xf numFmtId="0" fontId="9" fillId="9" borderId="0" xfId="0" applyFont="1" applyFill="1"/>
    <xf numFmtId="164" fontId="9" fillId="9" borderId="0" xfId="0" applyNumberFormat="1" applyFont="1" applyFill="1"/>
    <xf numFmtId="0" fontId="0" fillId="9" borderId="0" xfId="0" applyFill="1"/>
    <xf numFmtId="164" fontId="0" fillId="9" borderId="0" xfId="0" applyNumberFormat="1" applyFill="1"/>
    <xf numFmtId="0" fontId="13" fillId="9" borderId="0" xfId="0" applyFont="1" applyFill="1"/>
    <xf numFmtId="0" fontId="8" fillId="9" borderId="0" xfId="0" applyFont="1" applyFill="1"/>
    <xf numFmtId="0" fontId="12" fillId="9" borderId="31" xfId="0" applyFont="1" applyFill="1" applyBorder="1"/>
    <xf numFmtId="0" fontId="0" fillId="9" borderId="31" xfId="0" applyFill="1" applyBorder="1"/>
    <xf numFmtId="0" fontId="12" fillId="9" borderId="0" xfId="0" applyFont="1" applyFill="1" applyBorder="1"/>
    <xf numFmtId="0" fontId="8" fillId="5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27</xdr:row>
      <xdr:rowOff>21526</xdr:rowOff>
    </xdr:from>
    <xdr:to>
      <xdr:col>5</xdr:col>
      <xdr:colOff>400050</xdr:colOff>
      <xdr:row>39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955226"/>
          <a:ext cx="3876674" cy="24263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39</xdr:row>
      <xdr:rowOff>180975</xdr:rowOff>
    </xdr:from>
    <xdr:to>
      <xdr:col>5</xdr:col>
      <xdr:colOff>428626</xdr:colOff>
      <xdr:row>46</xdr:row>
      <xdr:rowOff>149280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1" y="5400675"/>
          <a:ext cx="3886200" cy="1301805"/>
        </a:xfrm>
        <a:prstGeom prst="rect">
          <a:avLst/>
        </a:prstGeom>
      </xdr:spPr>
    </xdr:pic>
    <xdr:clientData/>
  </xdr:twoCellAnchor>
  <xdr:twoCellAnchor editAs="oneCell">
    <xdr:from>
      <xdr:col>0</xdr:col>
      <xdr:colOff>14947</xdr:colOff>
      <xdr:row>47</xdr:row>
      <xdr:rowOff>1</xdr:rowOff>
    </xdr:from>
    <xdr:to>
      <xdr:col>8</xdr:col>
      <xdr:colOff>314325</xdr:colOff>
      <xdr:row>52</xdr:row>
      <xdr:rowOff>180974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23722" b="83397"/>
        <a:stretch/>
      </xdr:blipFill>
      <xdr:spPr>
        <a:xfrm>
          <a:off x="14947" y="6743701"/>
          <a:ext cx="5604803" cy="11334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8</xdr:col>
      <xdr:colOff>343507</xdr:colOff>
      <xdr:row>62</xdr:row>
      <xdr:rowOff>142875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886700"/>
          <a:ext cx="5648932" cy="18573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62</xdr:row>
      <xdr:rowOff>171180</xdr:rowOff>
    </xdr:from>
    <xdr:to>
      <xdr:col>8</xdr:col>
      <xdr:colOff>352426</xdr:colOff>
      <xdr:row>73</xdr:row>
      <xdr:rowOff>75860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9772380"/>
          <a:ext cx="5657850" cy="20001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73</xdr:row>
      <xdr:rowOff>47625</xdr:rowOff>
    </xdr:from>
    <xdr:to>
      <xdr:col>8</xdr:col>
      <xdr:colOff>314325</xdr:colOff>
      <xdr:row>78</xdr:row>
      <xdr:rowOff>171451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-600" r="25685" b="83998"/>
        <a:stretch/>
      </xdr:blipFill>
      <xdr:spPr>
        <a:xfrm>
          <a:off x="19051" y="11744325"/>
          <a:ext cx="5600699" cy="1076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76200</xdr:rowOff>
    </xdr:from>
    <xdr:to>
      <xdr:col>8</xdr:col>
      <xdr:colOff>487176</xdr:colOff>
      <xdr:row>89</xdr:row>
      <xdr:rowOff>104454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2915900"/>
          <a:ext cx="5792601" cy="19332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142874</xdr:rowOff>
    </xdr:from>
    <xdr:to>
      <xdr:col>8</xdr:col>
      <xdr:colOff>495300</xdr:colOff>
      <xdr:row>100</xdr:row>
      <xdr:rowOff>83723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4887574"/>
          <a:ext cx="5800725" cy="2036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85724</xdr:rowOff>
    </xdr:from>
    <xdr:to>
      <xdr:col>8</xdr:col>
      <xdr:colOff>506967</xdr:colOff>
      <xdr:row>120</xdr:row>
      <xdr:rowOff>8949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6925924"/>
          <a:ext cx="5812392" cy="373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9"/>
  <sheetViews>
    <sheetView tabSelected="1" workbookViewId="0">
      <selection activeCell="B5" sqref="B5"/>
    </sheetView>
  </sheetViews>
  <sheetFormatPr defaultRowHeight="15" x14ac:dyDescent="0.25"/>
  <cols>
    <col min="1" max="1" width="11.7109375" customWidth="1"/>
    <col min="2" max="3" width="9.85546875" style="6" customWidth="1"/>
    <col min="4" max="4" width="11.5703125" style="7" customWidth="1"/>
    <col min="5" max="6" width="9.140625" style="2"/>
    <col min="7" max="7" width="9.140625" style="3"/>
    <col min="8" max="9" width="9.140625" style="5"/>
    <col min="10" max="10" width="7.7109375" style="5" customWidth="1"/>
    <col min="11" max="13" width="9.140625" style="4"/>
    <col min="14" max="16" width="9.140625" style="8"/>
    <col min="17" max="17" width="11.140625" style="9" customWidth="1"/>
  </cols>
  <sheetData>
    <row r="1" spans="1:17" s="10" customFormat="1" ht="21.75" thickBot="1" x14ac:dyDescent="0.4">
      <c r="A1" s="110"/>
      <c r="B1" s="110"/>
      <c r="C1" s="116" t="s">
        <v>53</v>
      </c>
      <c r="D1" s="111"/>
      <c r="E1" s="112"/>
      <c r="F1" s="116" t="s">
        <v>53</v>
      </c>
      <c r="G1" s="113"/>
      <c r="H1" s="112"/>
      <c r="I1" s="116" t="s">
        <v>53</v>
      </c>
      <c r="J1" s="117"/>
      <c r="K1" s="117"/>
      <c r="L1" s="116" t="s">
        <v>53</v>
      </c>
      <c r="M1" s="117"/>
      <c r="N1" s="117"/>
      <c r="O1" s="116" t="s">
        <v>53</v>
      </c>
      <c r="P1" s="117"/>
      <c r="Q1" s="118" t="s">
        <v>53</v>
      </c>
    </row>
    <row r="2" spans="1:17" ht="21.75" thickBot="1" x14ac:dyDescent="0.4">
      <c r="A2" s="109" t="s">
        <v>53</v>
      </c>
      <c r="B2" s="119" t="s">
        <v>16</v>
      </c>
      <c r="C2" s="120"/>
      <c r="D2" s="121"/>
      <c r="E2" s="22" t="s">
        <v>40</v>
      </c>
      <c r="F2" s="23"/>
      <c r="G2" s="24"/>
      <c r="H2" s="25" t="s">
        <v>41</v>
      </c>
      <c r="I2" s="26"/>
      <c r="J2" s="27"/>
      <c r="K2" s="28" t="s">
        <v>42</v>
      </c>
      <c r="L2" s="29"/>
      <c r="M2" s="30"/>
      <c r="N2" s="31" t="s">
        <v>43</v>
      </c>
      <c r="O2" s="32"/>
      <c r="P2" s="33"/>
      <c r="Q2" s="118" t="s">
        <v>53</v>
      </c>
    </row>
    <row r="3" spans="1:17" s="1" customFormat="1" ht="45.75" thickBot="1" x14ac:dyDescent="0.3">
      <c r="A3" s="36" t="s">
        <v>44</v>
      </c>
      <c r="B3" s="37" t="s">
        <v>48</v>
      </c>
      <c r="C3" s="38" t="s">
        <v>3</v>
      </c>
      <c r="D3" s="39" t="s">
        <v>9</v>
      </c>
      <c r="E3" s="54" t="s">
        <v>0</v>
      </c>
      <c r="F3" s="40" t="s">
        <v>4</v>
      </c>
      <c r="G3" s="41" t="s">
        <v>10</v>
      </c>
      <c r="H3" s="53" t="s">
        <v>5</v>
      </c>
      <c r="I3" s="42" t="s">
        <v>6</v>
      </c>
      <c r="J3" s="58" t="s">
        <v>11</v>
      </c>
      <c r="K3" s="43" t="s">
        <v>1</v>
      </c>
      <c r="L3" s="44" t="s">
        <v>7</v>
      </c>
      <c r="M3" s="45" t="s">
        <v>12</v>
      </c>
      <c r="N3" s="59" t="s">
        <v>2</v>
      </c>
      <c r="O3" s="46" t="s">
        <v>8</v>
      </c>
      <c r="P3" s="47" t="s">
        <v>13</v>
      </c>
      <c r="Q3" s="48" t="s">
        <v>15</v>
      </c>
    </row>
    <row r="4" spans="1:17" x14ac:dyDescent="0.25">
      <c r="A4" s="103" t="s">
        <v>14</v>
      </c>
      <c r="B4" s="70"/>
      <c r="C4" s="71"/>
      <c r="D4" s="72"/>
      <c r="E4" s="63"/>
      <c r="F4" s="64"/>
      <c r="G4" s="55" t="str">
        <f>IF(C4,(F4/C4)*D4, " ")</f>
        <v xml:space="preserve"> </v>
      </c>
      <c r="H4" s="82"/>
      <c r="I4" s="83"/>
      <c r="J4" s="34" t="str">
        <f>IF(C4,(I4/C4)*D4,  "")</f>
        <v/>
      </c>
      <c r="K4" s="89"/>
      <c r="L4" s="90"/>
      <c r="M4" s="55" t="str">
        <f>IF(C4,(L4/C4)*D4,"")</f>
        <v/>
      </c>
      <c r="N4" s="96"/>
      <c r="O4" s="97"/>
      <c r="P4" s="34" t="str">
        <f>IF(C4,(O4/C4)*D4,"")</f>
        <v/>
      </c>
      <c r="Q4" s="35" t="str">
        <f t="shared" ref="Q4:Q10" si="0">IF(D4,(G4+J4+M4+P4)/D4,"")</f>
        <v/>
      </c>
    </row>
    <row r="5" spans="1:17" x14ac:dyDescent="0.25">
      <c r="A5" s="104" t="s">
        <v>56</v>
      </c>
      <c r="B5" s="73"/>
      <c r="C5" s="74"/>
      <c r="D5" s="75"/>
      <c r="E5" s="65"/>
      <c r="F5" s="66"/>
      <c r="G5" s="56" t="str">
        <f t="shared" ref="G5:G10" si="1">IF(C5,(F5/C5)*D5, " ")</f>
        <v xml:space="preserve"> </v>
      </c>
      <c r="H5" s="84"/>
      <c r="I5" s="85"/>
      <c r="J5" s="16" t="str">
        <f t="shared" ref="J5:J10" si="2">IF(C5,(I5/C5)*D5,  "")</f>
        <v/>
      </c>
      <c r="K5" s="91"/>
      <c r="L5" s="92"/>
      <c r="M5" s="56" t="str">
        <f t="shared" ref="M5:M10" si="3">IF(C5,(L5/C5)*D5,"")</f>
        <v/>
      </c>
      <c r="N5" s="98"/>
      <c r="O5" s="99"/>
      <c r="P5" s="16" t="str">
        <f t="shared" ref="P5:P10" si="4">IF(C5,(O5/C5)*D5,"")</f>
        <v/>
      </c>
      <c r="Q5" s="17" t="str">
        <f t="shared" si="0"/>
        <v/>
      </c>
    </row>
    <row r="6" spans="1:17" x14ac:dyDescent="0.25">
      <c r="A6" s="104"/>
      <c r="B6" s="73"/>
      <c r="C6" s="74"/>
      <c r="D6" s="75"/>
      <c r="E6" s="65"/>
      <c r="F6" s="66"/>
      <c r="G6" s="56" t="str">
        <f t="shared" si="1"/>
        <v xml:space="preserve"> </v>
      </c>
      <c r="H6" s="84"/>
      <c r="I6" s="85"/>
      <c r="J6" s="16" t="str">
        <f t="shared" si="2"/>
        <v/>
      </c>
      <c r="K6" s="91"/>
      <c r="L6" s="92"/>
      <c r="M6" s="56" t="str">
        <f t="shared" si="3"/>
        <v/>
      </c>
      <c r="N6" s="98"/>
      <c r="O6" s="99"/>
      <c r="P6" s="16" t="str">
        <f t="shared" si="4"/>
        <v/>
      </c>
      <c r="Q6" s="17" t="str">
        <f t="shared" si="0"/>
        <v/>
      </c>
    </row>
    <row r="7" spans="1:17" x14ac:dyDescent="0.25">
      <c r="A7" s="104"/>
      <c r="B7" s="73"/>
      <c r="C7" s="74"/>
      <c r="D7" s="75"/>
      <c r="E7" s="65"/>
      <c r="F7" s="66"/>
      <c r="G7" s="56" t="str">
        <f t="shared" si="1"/>
        <v xml:space="preserve"> </v>
      </c>
      <c r="H7" s="84"/>
      <c r="I7" s="85"/>
      <c r="J7" s="16" t="str">
        <f t="shared" si="2"/>
        <v/>
      </c>
      <c r="K7" s="91"/>
      <c r="L7" s="92"/>
      <c r="M7" s="56" t="str">
        <f t="shared" si="3"/>
        <v/>
      </c>
      <c r="N7" s="98"/>
      <c r="O7" s="99"/>
      <c r="P7" s="16" t="str">
        <f t="shared" si="4"/>
        <v/>
      </c>
      <c r="Q7" s="17" t="str">
        <f t="shared" si="0"/>
        <v/>
      </c>
    </row>
    <row r="8" spans="1:17" x14ac:dyDescent="0.25">
      <c r="A8" s="104"/>
      <c r="B8" s="73"/>
      <c r="C8" s="74"/>
      <c r="D8" s="75"/>
      <c r="E8" s="65"/>
      <c r="F8" s="66"/>
      <c r="G8" s="56" t="str">
        <f t="shared" si="1"/>
        <v xml:space="preserve"> </v>
      </c>
      <c r="H8" s="84"/>
      <c r="I8" s="85"/>
      <c r="J8" s="16" t="str">
        <f t="shared" si="2"/>
        <v/>
      </c>
      <c r="K8" s="91"/>
      <c r="L8" s="92"/>
      <c r="M8" s="56" t="str">
        <f t="shared" si="3"/>
        <v/>
      </c>
      <c r="N8" s="98"/>
      <c r="O8" s="99"/>
      <c r="P8" s="16" t="str">
        <f t="shared" si="4"/>
        <v/>
      </c>
      <c r="Q8" s="17" t="str">
        <f t="shared" si="0"/>
        <v/>
      </c>
    </row>
    <row r="9" spans="1:17" ht="15.75" thickBot="1" x14ac:dyDescent="0.3">
      <c r="A9" s="105"/>
      <c r="B9" s="76"/>
      <c r="C9" s="77"/>
      <c r="D9" s="78"/>
      <c r="E9" s="67"/>
      <c r="F9" s="68"/>
      <c r="G9" s="57" t="str">
        <f t="shared" si="1"/>
        <v xml:space="preserve"> </v>
      </c>
      <c r="H9" s="86"/>
      <c r="I9" s="87"/>
      <c r="J9" s="19" t="str">
        <f t="shared" si="2"/>
        <v/>
      </c>
      <c r="K9" s="93"/>
      <c r="L9" s="94"/>
      <c r="M9" s="57" t="str">
        <f t="shared" si="3"/>
        <v/>
      </c>
      <c r="N9" s="100"/>
      <c r="O9" s="101"/>
      <c r="P9" s="19" t="str">
        <f t="shared" si="4"/>
        <v/>
      </c>
      <c r="Q9" s="18" t="str">
        <f t="shared" si="0"/>
        <v/>
      </c>
    </row>
    <row r="10" spans="1:17" ht="16.5" thickBot="1" x14ac:dyDescent="0.3">
      <c r="A10" s="60" t="s">
        <v>50</v>
      </c>
      <c r="B10" s="79">
        <v>265</v>
      </c>
      <c r="C10" s="80">
        <v>3284</v>
      </c>
      <c r="D10" s="81">
        <v>94914.68</v>
      </c>
      <c r="E10" s="69"/>
      <c r="F10" s="52">
        <f>SUM(F4:F9)</f>
        <v>0</v>
      </c>
      <c r="G10" s="61">
        <f t="shared" si="1"/>
        <v>0</v>
      </c>
      <c r="H10" s="88"/>
      <c r="I10" s="52">
        <f>SUM(I4:I9)</f>
        <v>0</v>
      </c>
      <c r="J10" s="62">
        <f t="shared" si="2"/>
        <v>0</v>
      </c>
      <c r="K10" s="95"/>
      <c r="L10" s="52">
        <f>SUM(L4:L9)</f>
        <v>0</v>
      </c>
      <c r="M10" s="61">
        <f t="shared" si="3"/>
        <v>0</v>
      </c>
      <c r="N10" s="102"/>
      <c r="O10" s="52">
        <f>SUM(O4:O9)</f>
        <v>0</v>
      </c>
      <c r="P10" s="61">
        <f t="shared" si="4"/>
        <v>0</v>
      </c>
      <c r="Q10" s="21">
        <f t="shared" si="0"/>
        <v>0</v>
      </c>
    </row>
    <row r="11" spans="1:17" ht="15.75" thickBot="1" x14ac:dyDescent="0.3">
      <c r="A11" s="10"/>
      <c r="B11" s="10"/>
      <c r="C11" s="10"/>
      <c r="D11" s="11"/>
      <c r="E11" s="10"/>
      <c r="F11" s="10"/>
      <c r="G11" s="11"/>
      <c r="H11" s="10"/>
      <c r="I11" s="10"/>
      <c r="J11" s="11"/>
      <c r="K11" s="10"/>
      <c r="L11" s="10"/>
      <c r="M11" s="11"/>
      <c r="N11" s="49" t="s">
        <v>45</v>
      </c>
      <c r="O11" s="50"/>
      <c r="P11" s="51"/>
      <c r="Q11" s="20">
        <f>IF(D10,G10+J10+M10+P10," ")</f>
        <v>0</v>
      </c>
    </row>
    <row r="12" spans="1:17" s="10" customFormat="1" x14ac:dyDescent="0.25">
      <c r="A12" s="13" t="s">
        <v>17</v>
      </c>
      <c r="B12" s="13"/>
      <c r="C12" s="13"/>
      <c r="D12" s="14"/>
      <c r="G12" s="11"/>
      <c r="Q12" s="12"/>
    </row>
    <row r="13" spans="1:17" s="10" customFormat="1" x14ac:dyDescent="0.25">
      <c r="A13" s="107"/>
      <c r="B13" s="107"/>
      <c r="C13" s="107"/>
      <c r="D13" s="108"/>
      <c r="G13" s="11"/>
      <c r="Q13" s="12"/>
    </row>
    <row r="14" spans="1:17" s="10" customFormat="1" ht="19.5" thickBot="1" x14ac:dyDescent="0.35">
      <c r="A14" s="110"/>
      <c r="B14" s="110"/>
      <c r="C14" s="114" t="s">
        <v>52</v>
      </c>
      <c r="D14" s="111"/>
      <c r="E14" s="112"/>
      <c r="F14" s="115" t="s">
        <v>52</v>
      </c>
      <c r="G14" s="113"/>
      <c r="H14" s="112"/>
      <c r="I14" s="115" t="s">
        <v>52</v>
      </c>
      <c r="J14" s="112"/>
      <c r="K14" s="112"/>
      <c r="L14" s="115" t="s">
        <v>52</v>
      </c>
      <c r="M14" s="112"/>
      <c r="N14" s="112"/>
      <c r="O14" s="115" t="s">
        <v>52</v>
      </c>
      <c r="P14" s="112"/>
      <c r="Q14" s="115" t="s">
        <v>52</v>
      </c>
    </row>
    <row r="15" spans="1:17" s="10" customFormat="1" ht="19.5" thickBot="1" x14ac:dyDescent="0.35">
      <c r="A15" s="106" t="s">
        <v>52</v>
      </c>
      <c r="B15" s="119" t="s">
        <v>16</v>
      </c>
      <c r="C15" s="120"/>
      <c r="D15" s="121"/>
      <c r="E15" s="22" t="s">
        <v>40</v>
      </c>
      <c r="F15" s="23"/>
      <c r="G15" s="24"/>
      <c r="H15" s="25" t="s">
        <v>41</v>
      </c>
      <c r="I15" s="26"/>
      <c r="J15" s="27"/>
      <c r="K15" s="28" t="s">
        <v>42</v>
      </c>
      <c r="L15" s="29"/>
      <c r="M15" s="30"/>
      <c r="N15" s="31" t="s">
        <v>43</v>
      </c>
      <c r="O15" s="32"/>
      <c r="P15" s="33"/>
      <c r="Q15" s="115" t="s">
        <v>52</v>
      </c>
    </row>
    <row r="16" spans="1:17" s="10" customFormat="1" ht="45.75" thickBot="1" x14ac:dyDescent="0.3">
      <c r="A16" s="36" t="s">
        <v>44</v>
      </c>
      <c r="B16" s="37" t="s">
        <v>48</v>
      </c>
      <c r="C16" s="38" t="s">
        <v>3</v>
      </c>
      <c r="D16" s="39" t="s">
        <v>9</v>
      </c>
      <c r="E16" s="54" t="s">
        <v>0</v>
      </c>
      <c r="F16" s="40" t="s">
        <v>4</v>
      </c>
      <c r="G16" s="41" t="s">
        <v>10</v>
      </c>
      <c r="H16" s="53" t="s">
        <v>5</v>
      </c>
      <c r="I16" s="42" t="s">
        <v>6</v>
      </c>
      <c r="J16" s="58" t="s">
        <v>11</v>
      </c>
      <c r="K16" s="43" t="s">
        <v>1</v>
      </c>
      <c r="L16" s="44" t="s">
        <v>7</v>
      </c>
      <c r="M16" s="45" t="s">
        <v>12</v>
      </c>
      <c r="N16" s="59" t="s">
        <v>2</v>
      </c>
      <c r="O16" s="46" t="s">
        <v>8</v>
      </c>
      <c r="P16" s="47" t="s">
        <v>13</v>
      </c>
      <c r="Q16" s="48" t="s">
        <v>15</v>
      </c>
    </row>
    <row r="17" spans="1:17" s="10" customFormat="1" x14ac:dyDescent="0.25">
      <c r="A17" s="103" t="s">
        <v>51</v>
      </c>
      <c r="B17" s="70">
        <v>155</v>
      </c>
      <c r="C17" s="71">
        <v>1525</v>
      </c>
      <c r="D17" s="72">
        <v>2002</v>
      </c>
      <c r="E17" s="63">
        <v>9</v>
      </c>
      <c r="F17" s="64">
        <v>35</v>
      </c>
      <c r="G17" s="55">
        <f>IF(C17,(F17/C17)*D17, " ")</f>
        <v>45.947540983606558</v>
      </c>
      <c r="H17" s="82">
        <v>0</v>
      </c>
      <c r="I17" s="83">
        <v>0</v>
      </c>
      <c r="J17" s="34">
        <f>IF(C17,(I17/C17)*D17,  "")</f>
        <v>0</v>
      </c>
      <c r="K17" s="89">
        <v>2</v>
      </c>
      <c r="L17" s="90">
        <v>4</v>
      </c>
      <c r="M17" s="55">
        <f>IF(C17,(L17/C17)*D17,"")</f>
        <v>5.2511475409836068</v>
      </c>
      <c r="N17" s="96">
        <v>34</v>
      </c>
      <c r="O17" s="97">
        <v>303</v>
      </c>
      <c r="P17" s="34">
        <f>IF(C17,(O17/C17)*D17,"")</f>
        <v>397.77442622950815</v>
      </c>
      <c r="Q17" s="35">
        <f t="shared" ref="Q17:Q23" si="5">IF(D17,(G17+J17+M17+P17)/D17,"")</f>
        <v>0.22426229508196721</v>
      </c>
    </row>
    <row r="18" spans="1:17" s="10" customFormat="1" x14ac:dyDescent="0.25">
      <c r="A18" s="104" t="s">
        <v>14</v>
      </c>
      <c r="B18" s="73">
        <v>111</v>
      </c>
      <c r="C18" s="74">
        <v>617</v>
      </c>
      <c r="D18" s="75">
        <v>1000</v>
      </c>
      <c r="E18" s="65">
        <v>16</v>
      </c>
      <c r="F18" s="66">
        <v>56</v>
      </c>
      <c r="G18" s="56">
        <f t="shared" ref="G18:G23" si="6">IF(C18,(F18/C18)*D18, " ")</f>
        <v>90.76175040518639</v>
      </c>
      <c r="H18" s="84">
        <v>0</v>
      </c>
      <c r="I18" s="85">
        <v>0</v>
      </c>
      <c r="J18" s="16">
        <f t="shared" ref="J18:J23" si="7">IF(C18,(I18/C18)*D18,  "")</f>
        <v>0</v>
      </c>
      <c r="K18" s="91">
        <v>1</v>
      </c>
      <c r="L18" s="92">
        <v>10</v>
      </c>
      <c r="M18" s="56">
        <f t="shared" ref="M18:M23" si="8">IF(C18,(L18/C18)*D18,"")</f>
        <v>16.207455429497568</v>
      </c>
      <c r="N18" s="98">
        <v>34</v>
      </c>
      <c r="O18" s="99">
        <v>90</v>
      </c>
      <c r="P18" s="16">
        <f t="shared" ref="P18:P23" si="9">IF(C18,(O18/C18)*D18,"")</f>
        <v>145.86709886547811</v>
      </c>
      <c r="Q18" s="17">
        <f t="shared" si="5"/>
        <v>0.25283630470016211</v>
      </c>
    </row>
    <row r="19" spans="1:17" s="10" customFormat="1" x14ac:dyDescent="0.25">
      <c r="A19" s="104" t="s">
        <v>54</v>
      </c>
      <c r="B19" s="73">
        <v>75</v>
      </c>
      <c r="C19" s="74">
        <v>150</v>
      </c>
      <c r="D19" s="75">
        <v>1000</v>
      </c>
      <c r="E19" s="65">
        <v>10</v>
      </c>
      <c r="F19" s="66">
        <v>20</v>
      </c>
      <c r="G19" s="56">
        <f t="shared" ref="G19" si="10">IF(C19,(F19/C19)*D19, " ")</f>
        <v>133.33333333333334</v>
      </c>
      <c r="H19" s="84">
        <v>0</v>
      </c>
      <c r="I19" s="85">
        <v>0</v>
      </c>
      <c r="J19" s="16">
        <f t="shared" ref="J19" si="11">IF(C19,(I19/C19)*D19,  "")</f>
        <v>0</v>
      </c>
      <c r="K19" s="91">
        <v>0</v>
      </c>
      <c r="L19" s="92">
        <v>0</v>
      </c>
      <c r="M19" s="56">
        <f t="shared" ref="M19" si="12">IF(C19,(L19/C19)*D19,"")</f>
        <v>0</v>
      </c>
      <c r="N19" s="98">
        <v>20</v>
      </c>
      <c r="O19" s="99">
        <v>42</v>
      </c>
      <c r="P19" s="16">
        <f t="shared" ref="P19" si="13">IF(C19,(O19/C19)*D19,"")</f>
        <v>280</v>
      </c>
      <c r="Q19" s="17">
        <f t="shared" ref="Q19" si="14">IF(D19,(G19+J19+M19+P19)/D19,"")</f>
        <v>0.41333333333333339</v>
      </c>
    </row>
    <row r="20" spans="1:17" s="10" customFormat="1" x14ac:dyDescent="0.25">
      <c r="A20" s="104" t="s">
        <v>55</v>
      </c>
      <c r="B20" s="73">
        <v>82</v>
      </c>
      <c r="C20" s="74">
        <v>150</v>
      </c>
      <c r="D20" s="75">
        <v>1000</v>
      </c>
      <c r="E20" s="65">
        <v>12</v>
      </c>
      <c r="F20" s="66">
        <v>24</v>
      </c>
      <c r="G20" s="56">
        <f t="shared" si="6"/>
        <v>160</v>
      </c>
      <c r="H20" s="84">
        <v>0</v>
      </c>
      <c r="I20" s="85">
        <v>0</v>
      </c>
      <c r="J20" s="16">
        <f t="shared" si="7"/>
        <v>0</v>
      </c>
      <c r="K20" s="91">
        <v>0</v>
      </c>
      <c r="L20" s="92">
        <v>0</v>
      </c>
      <c r="M20" s="56">
        <f t="shared" si="8"/>
        <v>0</v>
      </c>
      <c r="N20" s="98">
        <v>24</v>
      </c>
      <c r="O20" s="99">
        <v>56</v>
      </c>
      <c r="P20" s="16">
        <f t="shared" si="9"/>
        <v>373.33333333333337</v>
      </c>
      <c r="Q20" s="17">
        <f t="shared" si="5"/>
        <v>0.53333333333333333</v>
      </c>
    </row>
    <row r="21" spans="1:17" s="10" customFormat="1" x14ac:dyDescent="0.25">
      <c r="A21" s="104"/>
      <c r="B21" s="73"/>
      <c r="C21" s="74"/>
      <c r="D21" s="75"/>
      <c r="E21" s="65"/>
      <c r="F21" s="66"/>
      <c r="G21" s="56" t="str">
        <f t="shared" si="6"/>
        <v xml:space="preserve"> </v>
      </c>
      <c r="H21" s="84"/>
      <c r="I21" s="85"/>
      <c r="J21" s="16" t="str">
        <f t="shared" si="7"/>
        <v/>
      </c>
      <c r="K21" s="91"/>
      <c r="L21" s="92"/>
      <c r="M21" s="56" t="str">
        <f t="shared" si="8"/>
        <v/>
      </c>
      <c r="N21" s="98"/>
      <c r="O21" s="99"/>
      <c r="P21" s="16" t="str">
        <f t="shared" si="9"/>
        <v/>
      </c>
      <c r="Q21" s="17" t="str">
        <f t="shared" si="5"/>
        <v/>
      </c>
    </row>
    <row r="22" spans="1:17" s="10" customFormat="1" ht="15.75" thickBot="1" x14ac:dyDescent="0.3">
      <c r="A22" s="105"/>
      <c r="B22" s="76"/>
      <c r="C22" s="77"/>
      <c r="D22" s="78"/>
      <c r="E22" s="67"/>
      <c r="F22" s="68"/>
      <c r="G22" s="57" t="str">
        <f t="shared" si="6"/>
        <v xml:space="preserve"> </v>
      </c>
      <c r="H22" s="86"/>
      <c r="I22" s="87"/>
      <c r="J22" s="19" t="str">
        <f t="shared" si="7"/>
        <v/>
      </c>
      <c r="K22" s="93"/>
      <c r="L22" s="94"/>
      <c r="M22" s="57" t="str">
        <f t="shared" si="8"/>
        <v/>
      </c>
      <c r="N22" s="100"/>
      <c r="O22" s="101"/>
      <c r="P22" s="19" t="str">
        <f t="shared" si="9"/>
        <v/>
      </c>
      <c r="Q22" s="18" t="str">
        <f t="shared" si="5"/>
        <v/>
      </c>
    </row>
    <row r="23" spans="1:17" s="10" customFormat="1" ht="16.5" thickBot="1" x14ac:dyDescent="0.3">
      <c r="A23" s="60" t="s">
        <v>50</v>
      </c>
      <c r="B23" s="79">
        <v>164</v>
      </c>
      <c r="C23" s="80">
        <f>SUM(C17:C22)</f>
        <v>2442</v>
      </c>
      <c r="D23" s="81">
        <f>SUM(D17:D22)</f>
        <v>5002</v>
      </c>
      <c r="E23" s="69">
        <v>17</v>
      </c>
      <c r="F23" s="52">
        <f>SUM(F17:F22)</f>
        <v>135</v>
      </c>
      <c r="G23" s="61">
        <f t="shared" si="6"/>
        <v>276.52334152334151</v>
      </c>
      <c r="H23" s="88">
        <v>0</v>
      </c>
      <c r="I23" s="52">
        <f>SUM(I17:I22)</f>
        <v>0</v>
      </c>
      <c r="J23" s="62">
        <f t="shared" si="7"/>
        <v>0</v>
      </c>
      <c r="K23" s="95">
        <v>1</v>
      </c>
      <c r="L23" s="52">
        <f>SUM(L17:L22)</f>
        <v>14</v>
      </c>
      <c r="M23" s="61">
        <f t="shared" si="8"/>
        <v>28.676494676494674</v>
      </c>
      <c r="N23" s="102">
        <v>34</v>
      </c>
      <c r="O23" s="52">
        <f>SUM(O17:O22)</f>
        <v>491</v>
      </c>
      <c r="P23" s="61">
        <f t="shared" si="9"/>
        <v>1005.7256347256347</v>
      </c>
      <c r="Q23" s="21">
        <f t="shared" si="5"/>
        <v>0.26208026208026203</v>
      </c>
    </row>
    <row r="24" spans="1:17" s="10" customFormat="1" ht="15.75" thickBot="1" x14ac:dyDescent="0.3">
      <c r="D24" s="11"/>
      <c r="G24" s="11"/>
      <c r="J24" s="11"/>
      <c r="M24" s="11"/>
      <c r="N24" s="49" t="s">
        <v>45</v>
      </c>
      <c r="O24" s="50"/>
      <c r="P24" s="51"/>
      <c r="Q24" s="20">
        <f>IF(D23,G23+J23+M23+P23," ")</f>
        <v>1310.9254709254708</v>
      </c>
    </row>
    <row r="25" spans="1:17" s="10" customFormat="1" x14ac:dyDescent="0.25">
      <c r="D25" s="12"/>
    </row>
    <row r="26" spans="1:17" s="10" customFormat="1" x14ac:dyDescent="0.25">
      <c r="A26" s="2" t="s">
        <v>49</v>
      </c>
      <c r="B26" s="2"/>
      <c r="C26" s="2"/>
      <c r="D26" s="15"/>
      <c r="E26" s="2"/>
      <c r="F26" s="2"/>
      <c r="G26" s="2"/>
      <c r="H26" s="2"/>
      <c r="I26" s="2"/>
      <c r="J26" s="2"/>
      <c r="K26" s="2"/>
    </row>
    <row r="27" spans="1:17" s="10" customFormat="1" x14ac:dyDescent="0.25">
      <c r="A27" s="2"/>
      <c r="B27" s="2"/>
      <c r="C27" s="2"/>
      <c r="D27" s="15"/>
      <c r="E27" s="2"/>
      <c r="F27" s="2"/>
      <c r="G27" s="2"/>
      <c r="H27" s="2"/>
      <c r="I27" s="2"/>
      <c r="J27" s="2"/>
      <c r="K27" s="2"/>
    </row>
    <row r="28" spans="1:17" s="10" customFormat="1" x14ac:dyDescent="0.25">
      <c r="D28" s="12"/>
      <c r="G28" s="10" t="s">
        <v>18</v>
      </c>
    </row>
    <row r="29" spans="1:17" s="10" customFormat="1" x14ac:dyDescent="0.25">
      <c r="D29" s="12"/>
      <c r="G29" s="10" t="s">
        <v>19</v>
      </c>
    </row>
    <row r="30" spans="1:17" s="10" customFormat="1" x14ac:dyDescent="0.25">
      <c r="D30" s="12"/>
      <c r="G30" s="10" t="s">
        <v>46</v>
      </c>
    </row>
    <row r="31" spans="1:17" s="10" customFormat="1" x14ac:dyDescent="0.25">
      <c r="D31" s="12"/>
      <c r="G31" s="10" t="s">
        <v>47</v>
      </c>
    </row>
    <row r="32" spans="1:17" s="10" customFormat="1" x14ac:dyDescent="0.25">
      <c r="D32" s="12"/>
      <c r="G32" s="10" t="s">
        <v>20</v>
      </c>
    </row>
    <row r="33" spans="4:17" s="10" customFormat="1" x14ac:dyDescent="0.25">
      <c r="D33" s="12"/>
    </row>
    <row r="34" spans="4:17" s="10" customFormat="1" x14ac:dyDescent="0.25">
      <c r="D34" s="11"/>
      <c r="G34" s="11"/>
      <c r="Q34" s="12"/>
    </row>
    <row r="35" spans="4:17" s="10" customFormat="1" x14ac:dyDescent="0.25">
      <c r="D35" s="11"/>
      <c r="G35" s="11"/>
      <c r="Q35" s="12"/>
    </row>
    <row r="36" spans="4:17" s="10" customFormat="1" x14ac:dyDescent="0.25">
      <c r="D36" s="11"/>
      <c r="G36" s="11"/>
      <c r="Q36" s="12"/>
    </row>
    <row r="37" spans="4:17" s="10" customFormat="1" x14ac:dyDescent="0.25">
      <c r="D37" s="11"/>
      <c r="G37" s="11"/>
      <c r="Q37" s="12"/>
    </row>
    <row r="38" spans="4:17" s="10" customFormat="1" x14ac:dyDescent="0.25">
      <c r="D38" s="11"/>
      <c r="G38" s="11"/>
      <c r="Q38" s="12"/>
    </row>
    <row r="39" spans="4:17" s="10" customFormat="1" x14ac:dyDescent="0.25">
      <c r="D39" s="11"/>
      <c r="G39" s="11"/>
      <c r="Q39" s="12"/>
    </row>
    <row r="40" spans="4:17" s="10" customFormat="1" x14ac:dyDescent="0.25">
      <c r="D40" s="11"/>
      <c r="G40" s="11"/>
      <c r="Q40" s="12"/>
    </row>
    <row r="41" spans="4:17" s="10" customFormat="1" x14ac:dyDescent="0.25">
      <c r="D41" s="11"/>
      <c r="G41" s="11" t="s">
        <v>21</v>
      </c>
      <c r="Q41" s="12"/>
    </row>
    <row r="42" spans="4:17" s="10" customFormat="1" x14ac:dyDescent="0.25">
      <c r="D42" s="11"/>
      <c r="G42" s="11"/>
      <c r="Q42" s="12"/>
    </row>
    <row r="43" spans="4:17" s="10" customFormat="1" x14ac:dyDescent="0.25">
      <c r="D43" s="11"/>
      <c r="G43" s="11"/>
      <c r="Q43" s="12"/>
    </row>
    <row r="44" spans="4:17" s="10" customFormat="1" x14ac:dyDescent="0.25">
      <c r="D44" s="11"/>
      <c r="G44" s="11"/>
      <c r="Q44" s="12"/>
    </row>
    <row r="45" spans="4:17" s="10" customFormat="1" x14ac:dyDescent="0.25">
      <c r="D45" s="11"/>
      <c r="G45" s="11"/>
      <c r="Q45" s="12"/>
    </row>
    <row r="46" spans="4:17" s="10" customFormat="1" x14ac:dyDescent="0.25">
      <c r="D46" s="11"/>
      <c r="G46" s="11"/>
      <c r="Q46" s="12"/>
    </row>
    <row r="47" spans="4:17" s="10" customFormat="1" x14ac:dyDescent="0.25">
      <c r="D47" s="11"/>
      <c r="G47" s="11"/>
      <c r="Q47" s="12"/>
    </row>
    <row r="48" spans="4:17" s="10" customFormat="1" x14ac:dyDescent="0.25">
      <c r="D48" s="11"/>
      <c r="G48" s="11"/>
      <c r="Q48" s="12"/>
    </row>
    <row r="49" spans="4:17" s="10" customFormat="1" x14ac:dyDescent="0.25">
      <c r="D49" s="11"/>
      <c r="G49" s="11"/>
      <c r="J49" s="10" t="s">
        <v>24</v>
      </c>
      <c r="Q49" s="12"/>
    </row>
    <row r="50" spans="4:17" s="10" customFormat="1" x14ac:dyDescent="0.25">
      <c r="D50" s="11"/>
      <c r="G50" s="11"/>
      <c r="J50" s="10" t="s">
        <v>25</v>
      </c>
      <c r="Q50" s="12"/>
    </row>
    <row r="51" spans="4:17" s="10" customFormat="1" x14ac:dyDescent="0.25">
      <c r="D51" s="11"/>
      <c r="G51" s="11"/>
      <c r="Q51" s="12"/>
    </row>
    <row r="52" spans="4:17" s="10" customFormat="1" x14ac:dyDescent="0.25">
      <c r="D52" s="11"/>
      <c r="G52" s="11"/>
      <c r="Q52" s="12"/>
    </row>
    <row r="53" spans="4:17" s="10" customFormat="1" x14ac:dyDescent="0.25">
      <c r="D53" s="11"/>
      <c r="G53" s="11"/>
      <c r="Q53" s="12"/>
    </row>
    <row r="54" spans="4:17" s="10" customFormat="1" x14ac:dyDescent="0.25">
      <c r="D54" s="11"/>
      <c r="G54" s="11"/>
      <c r="Q54" s="12"/>
    </row>
    <row r="55" spans="4:17" s="10" customFormat="1" x14ac:dyDescent="0.25">
      <c r="D55" s="11"/>
      <c r="G55" s="11"/>
      <c r="J55" s="10" t="s">
        <v>22</v>
      </c>
      <c r="Q55" s="12"/>
    </row>
    <row r="56" spans="4:17" s="10" customFormat="1" x14ac:dyDescent="0.25">
      <c r="D56" s="11"/>
      <c r="G56" s="11"/>
      <c r="J56" s="10" t="s">
        <v>23</v>
      </c>
      <c r="Q56" s="12"/>
    </row>
    <row r="57" spans="4:17" s="10" customFormat="1" x14ac:dyDescent="0.25">
      <c r="D57" s="11"/>
      <c r="G57" s="11"/>
      <c r="Q57" s="12"/>
    </row>
    <row r="58" spans="4:17" s="10" customFormat="1" x14ac:dyDescent="0.25">
      <c r="D58" s="11"/>
      <c r="G58" s="11"/>
      <c r="Q58" s="12"/>
    </row>
    <row r="59" spans="4:17" s="10" customFormat="1" x14ac:dyDescent="0.25">
      <c r="D59" s="11"/>
      <c r="G59" s="11"/>
      <c r="Q59" s="12"/>
    </row>
    <row r="60" spans="4:17" s="10" customFormat="1" x14ac:dyDescent="0.25">
      <c r="D60" s="11"/>
      <c r="G60" s="11"/>
      <c r="Q60" s="12"/>
    </row>
    <row r="61" spans="4:17" s="10" customFormat="1" x14ac:dyDescent="0.25">
      <c r="D61" s="11"/>
      <c r="G61" s="11"/>
      <c r="Q61" s="12"/>
    </row>
    <row r="62" spans="4:17" s="10" customFormat="1" x14ac:dyDescent="0.25">
      <c r="D62" s="11"/>
      <c r="G62" s="11"/>
      <c r="Q62" s="12"/>
    </row>
    <row r="63" spans="4:17" s="10" customFormat="1" x14ac:dyDescent="0.25">
      <c r="D63" s="11"/>
      <c r="G63" s="11"/>
      <c r="Q63" s="12"/>
    </row>
    <row r="64" spans="4:17" s="10" customFormat="1" x14ac:dyDescent="0.25">
      <c r="D64" s="11"/>
      <c r="G64" s="11"/>
      <c r="J64" s="10" t="s">
        <v>21</v>
      </c>
      <c r="Q64" s="12"/>
    </row>
    <row r="65" spans="4:17" s="10" customFormat="1" x14ac:dyDescent="0.25">
      <c r="D65" s="11"/>
      <c r="G65" s="11"/>
      <c r="Q65" s="12"/>
    </row>
    <row r="66" spans="4:17" s="10" customFormat="1" x14ac:dyDescent="0.25">
      <c r="D66" s="11"/>
      <c r="G66" s="11"/>
      <c r="Q66" s="12"/>
    </row>
    <row r="67" spans="4:17" s="10" customFormat="1" x14ac:dyDescent="0.25">
      <c r="D67" s="11"/>
      <c r="G67" s="11"/>
      <c r="Q67" s="12"/>
    </row>
    <row r="68" spans="4:17" s="10" customFormat="1" x14ac:dyDescent="0.25">
      <c r="D68" s="11"/>
      <c r="G68" s="11"/>
      <c r="Q68" s="12"/>
    </row>
    <row r="69" spans="4:17" s="10" customFormat="1" x14ac:dyDescent="0.25">
      <c r="D69" s="11"/>
      <c r="G69" s="11"/>
      <c r="Q69" s="12"/>
    </row>
    <row r="70" spans="4:17" s="10" customFormat="1" x14ac:dyDescent="0.25">
      <c r="D70" s="11"/>
      <c r="G70" s="11"/>
      <c r="Q70" s="12"/>
    </row>
    <row r="71" spans="4:17" s="10" customFormat="1" x14ac:dyDescent="0.25">
      <c r="D71" s="11"/>
      <c r="G71" s="11"/>
      <c r="Q71" s="12"/>
    </row>
    <row r="72" spans="4:17" s="10" customFormat="1" x14ac:dyDescent="0.25">
      <c r="D72" s="11"/>
      <c r="G72" s="11"/>
      <c r="Q72" s="12"/>
    </row>
    <row r="73" spans="4:17" s="10" customFormat="1" x14ac:dyDescent="0.25">
      <c r="D73" s="11"/>
      <c r="G73" s="11"/>
      <c r="Q73" s="12"/>
    </row>
    <row r="74" spans="4:17" s="10" customFormat="1" x14ac:dyDescent="0.25">
      <c r="D74" s="11"/>
      <c r="G74" s="11"/>
      <c r="Q74" s="12"/>
    </row>
    <row r="75" spans="4:17" s="10" customFormat="1" x14ac:dyDescent="0.25">
      <c r="D75" s="11"/>
      <c r="G75" s="11"/>
      <c r="J75" s="10" t="s">
        <v>26</v>
      </c>
      <c r="Q75" s="12"/>
    </row>
    <row r="76" spans="4:17" s="10" customFormat="1" x14ac:dyDescent="0.25">
      <c r="D76" s="11"/>
      <c r="G76" s="11"/>
      <c r="J76" s="10" t="s">
        <v>25</v>
      </c>
      <c r="Q76" s="12"/>
    </row>
    <row r="77" spans="4:17" s="10" customFormat="1" x14ac:dyDescent="0.25">
      <c r="D77" s="11"/>
      <c r="G77" s="11"/>
      <c r="Q77" s="12"/>
    </row>
    <row r="78" spans="4:17" s="10" customFormat="1" x14ac:dyDescent="0.25">
      <c r="D78" s="11"/>
      <c r="G78" s="11"/>
      <c r="Q78" s="12"/>
    </row>
    <row r="79" spans="4:17" s="10" customFormat="1" x14ac:dyDescent="0.25">
      <c r="D79" s="11"/>
      <c r="G79" s="11"/>
      <c r="Q79" s="12"/>
    </row>
    <row r="80" spans="4:17" s="10" customFormat="1" x14ac:dyDescent="0.25">
      <c r="D80" s="11"/>
      <c r="G80" s="11"/>
      <c r="Q80" s="12"/>
    </row>
    <row r="81" spans="4:17" s="10" customFormat="1" x14ac:dyDescent="0.25">
      <c r="D81" s="11"/>
      <c r="G81" s="11"/>
      <c r="J81" s="10" t="s">
        <v>27</v>
      </c>
      <c r="Q81" s="12"/>
    </row>
    <row r="82" spans="4:17" s="10" customFormat="1" x14ac:dyDescent="0.25">
      <c r="D82" s="11"/>
      <c r="G82" s="11"/>
      <c r="J82" s="10" t="s">
        <v>28</v>
      </c>
      <c r="Q82" s="12"/>
    </row>
    <row r="83" spans="4:17" s="10" customFormat="1" x14ac:dyDescent="0.25">
      <c r="D83" s="11"/>
      <c r="G83" s="11"/>
      <c r="J83" s="10" t="s">
        <v>23</v>
      </c>
      <c r="Q83" s="12"/>
    </row>
    <row r="84" spans="4:17" s="10" customFormat="1" x14ac:dyDescent="0.25">
      <c r="D84" s="11"/>
      <c r="G84" s="11"/>
      <c r="J84" s="10" t="s">
        <v>38</v>
      </c>
      <c r="Q84" s="12"/>
    </row>
    <row r="85" spans="4:17" s="10" customFormat="1" x14ac:dyDescent="0.25">
      <c r="D85" s="11"/>
      <c r="G85" s="11"/>
      <c r="J85" s="10" t="s">
        <v>39</v>
      </c>
      <c r="Q85" s="12"/>
    </row>
    <row r="86" spans="4:17" s="10" customFormat="1" x14ac:dyDescent="0.25">
      <c r="D86" s="11"/>
      <c r="G86" s="11"/>
      <c r="Q86" s="12"/>
    </row>
    <row r="87" spans="4:17" s="10" customFormat="1" x14ac:dyDescent="0.25">
      <c r="D87" s="11"/>
      <c r="G87" s="11"/>
      <c r="Q87" s="12"/>
    </row>
    <row r="88" spans="4:17" s="10" customFormat="1" x14ac:dyDescent="0.25">
      <c r="D88" s="11"/>
      <c r="G88" s="11"/>
      <c r="Q88" s="12"/>
    </row>
    <row r="89" spans="4:17" s="10" customFormat="1" x14ac:dyDescent="0.25">
      <c r="D89" s="11"/>
      <c r="G89" s="11"/>
      <c r="Q89" s="12"/>
    </row>
    <row r="90" spans="4:17" s="10" customFormat="1" x14ac:dyDescent="0.25">
      <c r="D90" s="11"/>
      <c r="G90" s="11"/>
      <c r="Q90" s="12"/>
    </row>
    <row r="91" spans="4:17" s="10" customFormat="1" x14ac:dyDescent="0.25">
      <c r="D91" s="11"/>
      <c r="G91" s="11"/>
      <c r="J91" s="10" t="s">
        <v>29</v>
      </c>
      <c r="Q91" s="12"/>
    </row>
    <row r="92" spans="4:17" s="10" customFormat="1" x14ac:dyDescent="0.25">
      <c r="D92" s="11"/>
      <c r="G92" s="11"/>
      <c r="J92" s="10" t="s">
        <v>30</v>
      </c>
      <c r="Q92" s="12"/>
    </row>
    <row r="93" spans="4:17" s="10" customFormat="1" x14ac:dyDescent="0.25">
      <c r="D93" s="11"/>
      <c r="G93" s="11"/>
      <c r="J93" s="10" t="s">
        <v>31</v>
      </c>
      <c r="Q93" s="12"/>
    </row>
    <row r="94" spans="4:17" s="10" customFormat="1" x14ac:dyDescent="0.25">
      <c r="D94" s="11"/>
      <c r="G94" s="11"/>
      <c r="J94" s="10" t="s">
        <v>32</v>
      </c>
      <c r="Q94" s="12"/>
    </row>
    <row r="95" spans="4:17" s="10" customFormat="1" x14ac:dyDescent="0.25">
      <c r="D95" s="11"/>
      <c r="G95" s="11"/>
      <c r="Q95" s="12"/>
    </row>
    <row r="96" spans="4:17" s="10" customFormat="1" x14ac:dyDescent="0.25">
      <c r="D96" s="11"/>
      <c r="G96" s="11"/>
      <c r="Q96" s="12"/>
    </row>
    <row r="97" spans="4:17" s="10" customFormat="1" x14ac:dyDescent="0.25">
      <c r="D97" s="11"/>
      <c r="G97" s="11"/>
      <c r="Q97" s="12"/>
    </row>
    <row r="98" spans="4:17" s="10" customFormat="1" x14ac:dyDescent="0.25">
      <c r="D98" s="11"/>
      <c r="G98" s="11"/>
      <c r="Q98" s="12"/>
    </row>
    <row r="99" spans="4:17" s="10" customFormat="1" x14ac:dyDescent="0.25">
      <c r="D99" s="11"/>
      <c r="G99" s="11"/>
      <c r="Q99" s="12"/>
    </row>
    <row r="100" spans="4:17" s="10" customFormat="1" x14ac:dyDescent="0.25">
      <c r="D100" s="11"/>
      <c r="G100" s="11"/>
      <c r="Q100" s="12"/>
    </row>
    <row r="101" spans="4:17" s="10" customFormat="1" x14ac:dyDescent="0.25">
      <c r="D101" s="11"/>
      <c r="G101" s="11"/>
      <c r="Q101" s="12"/>
    </row>
    <row r="102" spans="4:17" s="10" customFormat="1" x14ac:dyDescent="0.25">
      <c r="D102" s="11"/>
      <c r="G102" s="11"/>
      <c r="J102" s="10" t="s">
        <v>33</v>
      </c>
      <c r="Q102" s="12"/>
    </row>
    <row r="103" spans="4:17" s="10" customFormat="1" x14ac:dyDescent="0.25">
      <c r="D103" s="11"/>
      <c r="G103" s="11"/>
      <c r="J103" s="10" t="s">
        <v>34</v>
      </c>
      <c r="Q103" s="12"/>
    </row>
    <row r="104" spans="4:17" s="10" customFormat="1" x14ac:dyDescent="0.25">
      <c r="D104" s="11"/>
      <c r="G104" s="11"/>
      <c r="J104" s="10" t="s">
        <v>35</v>
      </c>
      <c r="Q104" s="12"/>
    </row>
    <row r="105" spans="4:17" s="10" customFormat="1" x14ac:dyDescent="0.25">
      <c r="D105" s="11"/>
      <c r="G105" s="11"/>
      <c r="J105" s="10" t="s">
        <v>36</v>
      </c>
      <c r="Q105" s="12"/>
    </row>
    <row r="106" spans="4:17" s="10" customFormat="1" x14ac:dyDescent="0.25">
      <c r="D106" s="11"/>
      <c r="G106" s="11"/>
      <c r="J106" s="10" t="s">
        <v>37</v>
      </c>
      <c r="Q106" s="12"/>
    </row>
    <row r="107" spans="4:17" s="10" customFormat="1" x14ac:dyDescent="0.25">
      <c r="D107" s="11"/>
      <c r="G107" s="11"/>
      <c r="Q107" s="12"/>
    </row>
    <row r="108" spans="4:17" s="10" customFormat="1" x14ac:dyDescent="0.25">
      <c r="D108" s="11"/>
      <c r="G108" s="11"/>
      <c r="Q108" s="12"/>
    </row>
    <row r="109" spans="4:17" s="10" customFormat="1" x14ac:dyDescent="0.25">
      <c r="D109" s="11"/>
      <c r="G109" s="11"/>
      <c r="Q109" s="12"/>
    </row>
    <row r="110" spans="4:17" s="10" customFormat="1" x14ac:dyDescent="0.25">
      <c r="D110" s="11"/>
      <c r="G110" s="11"/>
      <c r="Q110" s="12"/>
    </row>
    <row r="111" spans="4:17" s="10" customFormat="1" x14ac:dyDescent="0.25">
      <c r="D111" s="11"/>
      <c r="G111" s="11"/>
      <c r="Q111" s="12"/>
    </row>
    <row r="112" spans="4:17" s="10" customFormat="1" x14ac:dyDescent="0.25">
      <c r="D112" s="11"/>
      <c r="G112" s="11"/>
      <c r="Q112" s="12"/>
    </row>
    <row r="113" spans="4:17" s="10" customFormat="1" x14ac:dyDescent="0.25">
      <c r="D113" s="11"/>
      <c r="G113" s="11"/>
      <c r="Q113" s="12"/>
    </row>
    <row r="114" spans="4:17" s="10" customFormat="1" x14ac:dyDescent="0.25">
      <c r="D114" s="11"/>
      <c r="G114" s="11"/>
      <c r="Q114" s="12"/>
    </row>
    <row r="115" spans="4:17" s="10" customFormat="1" x14ac:dyDescent="0.25">
      <c r="D115" s="11"/>
      <c r="G115" s="11"/>
      <c r="Q115" s="12"/>
    </row>
    <row r="116" spans="4:17" s="10" customFormat="1" x14ac:dyDescent="0.25">
      <c r="D116" s="11"/>
      <c r="G116" s="11"/>
      <c r="Q116" s="12"/>
    </row>
    <row r="117" spans="4:17" s="10" customFormat="1" x14ac:dyDescent="0.25">
      <c r="D117" s="11"/>
      <c r="G117" s="11"/>
      <c r="Q117" s="12"/>
    </row>
    <row r="118" spans="4:17" s="10" customFormat="1" x14ac:dyDescent="0.25">
      <c r="D118" s="11"/>
      <c r="G118" s="11"/>
      <c r="Q118" s="12"/>
    </row>
    <row r="119" spans="4:17" s="10" customFormat="1" x14ac:dyDescent="0.25">
      <c r="D119" s="11"/>
      <c r="G119" s="11"/>
      <c r="Q119" s="12"/>
    </row>
    <row r="120" spans="4:17" s="10" customFormat="1" x14ac:dyDescent="0.25">
      <c r="D120" s="11"/>
      <c r="G120" s="11"/>
      <c r="Q120" s="12"/>
    </row>
    <row r="121" spans="4:17" s="10" customFormat="1" x14ac:dyDescent="0.25">
      <c r="D121" s="11"/>
      <c r="G121" s="11"/>
      <c r="Q121" s="12"/>
    </row>
    <row r="122" spans="4:17" s="10" customFormat="1" x14ac:dyDescent="0.25">
      <c r="D122" s="11"/>
      <c r="G122" s="11"/>
      <c r="Q122" s="12"/>
    </row>
    <row r="123" spans="4:17" s="10" customFormat="1" x14ac:dyDescent="0.25">
      <c r="D123" s="11"/>
      <c r="G123" s="11"/>
      <c r="Q123" s="12"/>
    </row>
    <row r="124" spans="4:17" s="10" customFormat="1" x14ac:dyDescent="0.25">
      <c r="D124" s="11"/>
      <c r="G124" s="11"/>
      <c r="Q124" s="12"/>
    </row>
    <row r="125" spans="4:17" s="10" customFormat="1" x14ac:dyDescent="0.25">
      <c r="D125" s="11"/>
      <c r="G125" s="11"/>
      <c r="Q125" s="12"/>
    </row>
    <row r="126" spans="4:17" s="10" customFormat="1" x14ac:dyDescent="0.25">
      <c r="D126" s="11"/>
      <c r="G126" s="11"/>
      <c r="Q126" s="12"/>
    </row>
    <row r="127" spans="4:17" s="10" customFormat="1" x14ac:dyDescent="0.25">
      <c r="D127" s="11"/>
      <c r="G127" s="11"/>
      <c r="Q127" s="12"/>
    </row>
    <row r="128" spans="4:17" s="10" customFormat="1" x14ac:dyDescent="0.25">
      <c r="D128" s="11"/>
      <c r="G128" s="11"/>
      <c r="Q128" s="12"/>
    </row>
    <row r="129" spans="4:17" s="10" customFormat="1" x14ac:dyDescent="0.25">
      <c r="D129" s="11"/>
      <c r="G129" s="11"/>
      <c r="Q129" s="12"/>
    </row>
    <row r="130" spans="4:17" s="10" customFormat="1" x14ac:dyDescent="0.25">
      <c r="D130" s="11"/>
      <c r="G130" s="11"/>
      <c r="Q130" s="12"/>
    </row>
    <row r="131" spans="4:17" s="10" customFormat="1" x14ac:dyDescent="0.25">
      <c r="D131" s="11"/>
      <c r="G131" s="11"/>
      <c r="Q131" s="12"/>
    </row>
    <row r="132" spans="4:17" s="10" customFormat="1" x14ac:dyDescent="0.25">
      <c r="D132" s="11"/>
      <c r="G132" s="11"/>
      <c r="Q132" s="12"/>
    </row>
    <row r="133" spans="4:17" s="10" customFormat="1" x14ac:dyDescent="0.25">
      <c r="D133" s="11"/>
      <c r="G133" s="11"/>
      <c r="Q133" s="12"/>
    </row>
    <row r="134" spans="4:17" s="10" customFormat="1" x14ac:dyDescent="0.25">
      <c r="D134" s="11"/>
      <c r="G134" s="11"/>
      <c r="Q134" s="12"/>
    </row>
    <row r="135" spans="4:17" s="10" customFormat="1" x14ac:dyDescent="0.25">
      <c r="D135" s="11"/>
      <c r="G135" s="11"/>
      <c r="Q135" s="12"/>
    </row>
    <row r="136" spans="4:17" s="10" customFormat="1" x14ac:dyDescent="0.25">
      <c r="D136" s="11"/>
      <c r="G136" s="11"/>
      <c r="Q136" s="12"/>
    </row>
    <row r="137" spans="4:17" s="10" customFormat="1" x14ac:dyDescent="0.25">
      <c r="D137" s="11"/>
      <c r="G137" s="11"/>
      <c r="Q137" s="12"/>
    </row>
    <row r="138" spans="4:17" s="10" customFormat="1" x14ac:dyDescent="0.25">
      <c r="D138" s="11"/>
      <c r="G138" s="11"/>
      <c r="Q138" s="12"/>
    </row>
    <row r="139" spans="4:17" s="10" customFormat="1" x14ac:dyDescent="0.25">
      <c r="D139" s="11"/>
      <c r="G139" s="11"/>
      <c r="Q139" s="12"/>
    </row>
    <row r="140" spans="4:17" s="10" customFormat="1" x14ac:dyDescent="0.25">
      <c r="D140" s="11"/>
      <c r="G140" s="11"/>
      <c r="Q140" s="12"/>
    </row>
    <row r="141" spans="4:17" s="10" customFormat="1" x14ac:dyDescent="0.25">
      <c r="D141" s="11"/>
      <c r="G141" s="11"/>
      <c r="Q141" s="12"/>
    </row>
    <row r="142" spans="4:17" s="10" customFormat="1" x14ac:dyDescent="0.25">
      <c r="D142" s="11"/>
      <c r="G142" s="11"/>
      <c r="Q142" s="12"/>
    </row>
    <row r="143" spans="4:17" s="10" customFormat="1" x14ac:dyDescent="0.25">
      <c r="D143" s="11"/>
      <c r="G143" s="11"/>
      <c r="Q143" s="12"/>
    </row>
    <row r="144" spans="4:17" s="10" customFormat="1" x14ac:dyDescent="0.25">
      <c r="D144" s="11"/>
      <c r="G144" s="11"/>
      <c r="Q144" s="12"/>
    </row>
    <row r="145" spans="4:17" s="10" customFormat="1" x14ac:dyDescent="0.25">
      <c r="D145" s="11"/>
      <c r="G145" s="11"/>
      <c r="Q145" s="12"/>
    </row>
    <row r="146" spans="4:17" s="10" customFormat="1" x14ac:dyDescent="0.25">
      <c r="D146" s="11"/>
      <c r="G146" s="11"/>
      <c r="Q146" s="12"/>
    </row>
    <row r="147" spans="4:17" s="10" customFormat="1" x14ac:dyDescent="0.25">
      <c r="D147" s="11"/>
      <c r="G147" s="11"/>
      <c r="Q147" s="12"/>
    </row>
    <row r="148" spans="4:17" s="10" customFormat="1" x14ac:dyDescent="0.25">
      <c r="D148" s="11"/>
      <c r="G148" s="11"/>
      <c r="Q148" s="12"/>
    </row>
    <row r="149" spans="4:17" s="10" customFormat="1" x14ac:dyDescent="0.25">
      <c r="D149" s="11"/>
      <c r="G149" s="11"/>
      <c r="Q149" s="12"/>
    </row>
    <row r="150" spans="4:17" s="10" customFormat="1" x14ac:dyDescent="0.25">
      <c r="D150" s="11"/>
      <c r="G150" s="11"/>
      <c r="Q150" s="12"/>
    </row>
    <row r="151" spans="4:17" s="10" customFormat="1" x14ac:dyDescent="0.25">
      <c r="D151" s="11"/>
      <c r="G151" s="11"/>
      <c r="Q151" s="12"/>
    </row>
    <row r="152" spans="4:17" s="10" customFormat="1" x14ac:dyDescent="0.25">
      <c r="D152" s="11"/>
      <c r="G152" s="11"/>
      <c r="Q152" s="12"/>
    </row>
    <row r="153" spans="4:17" s="10" customFormat="1" x14ac:dyDescent="0.25">
      <c r="D153" s="11"/>
      <c r="G153" s="11"/>
      <c r="Q153" s="12"/>
    </row>
    <row r="154" spans="4:17" s="10" customFormat="1" x14ac:dyDescent="0.25">
      <c r="D154" s="11"/>
      <c r="G154" s="11"/>
      <c r="Q154" s="12"/>
    </row>
    <row r="155" spans="4:17" s="10" customFormat="1" x14ac:dyDescent="0.25">
      <c r="D155" s="11"/>
      <c r="G155" s="11"/>
      <c r="Q155" s="12"/>
    </row>
    <row r="156" spans="4:17" s="10" customFormat="1" x14ac:dyDescent="0.25">
      <c r="D156" s="11"/>
      <c r="G156" s="11"/>
      <c r="Q156" s="12"/>
    </row>
    <row r="157" spans="4:17" s="10" customFormat="1" x14ac:dyDescent="0.25">
      <c r="D157" s="11"/>
      <c r="G157" s="11"/>
      <c r="Q157" s="12"/>
    </row>
    <row r="158" spans="4:17" s="10" customFormat="1" x14ac:dyDescent="0.25">
      <c r="D158" s="11"/>
      <c r="G158" s="11"/>
      <c r="Q158" s="12"/>
    </row>
    <row r="159" spans="4:17" s="10" customFormat="1" x14ac:dyDescent="0.25">
      <c r="D159" s="11"/>
      <c r="G159" s="11"/>
      <c r="Q159" s="12"/>
    </row>
    <row r="160" spans="4:17" s="10" customFormat="1" x14ac:dyDescent="0.25">
      <c r="D160" s="11"/>
      <c r="G160" s="11"/>
      <c r="Q160" s="12"/>
    </row>
    <row r="161" spans="4:17" s="10" customFormat="1" x14ac:dyDescent="0.25">
      <c r="D161" s="11"/>
      <c r="G161" s="11"/>
      <c r="Q161" s="12"/>
    </row>
    <row r="162" spans="4:17" s="10" customFormat="1" x14ac:dyDescent="0.25">
      <c r="D162" s="11"/>
      <c r="G162" s="11"/>
      <c r="Q162" s="12"/>
    </row>
    <row r="163" spans="4:17" s="10" customFormat="1" x14ac:dyDescent="0.25">
      <c r="D163" s="11"/>
      <c r="G163" s="11"/>
      <c r="Q163" s="12"/>
    </row>
    <row r="164" spans="4:17" s="10" customFormat="1" x14ac:dyDescent="0.25">
      <c r="D164" s="11"/>
      <c r="G164" s="11"/>
      <c r="Q164" s="12"/>
    </row>
    <row r="165" spans="4:17" s="10" customFormat="1" x14ac:dyDescent="0.25">
      <c r="D165" s="11"/>
      <c r="G165" s="11"/>
      <c r="Q165" s="12"/>
    </row>
    <row r="166" spans="4:17" s="10" customFormat="1" x14ac:dyDescent="0.25">
      <c r="D166" s="11"/>
      <c r="G166" s="11"/>
      <c r="Q166" s="12"/>
    </row>
    <row r="167" spans="4:17" s="10" customFormat="1" x14ac:dyDescent="0.25">
      <c r="D167" s="11"/>
      <c r="G167" s="11"/>
      <c r="Q167" s="12"/>
    </row>
    <row r="168" spans="4:17" s="10" customFormat="1" x14ac:dyDescent="0.25">
      <c r="D168" s="11"/>
      <c r="G168" s="11"/>
      <c r="Q168" s="12"/>
    </row>
    <row r="169" spans="4:17" s="10" customFormat="1" x14ac:dyDescent="0.25">
      <c r="D169" s="11"/>
      <c r="G169" s="11"/>
      <c r="Q169" s="12"/>
    </row>
    <row r="170" spans="4:17" s="10" customFormat="1" x14ac:dyDescent="0.25">
      <c r="D170" s="11"/>
      <c r="G170" s="11"/>
      <c r="Q170" s="12"/>
    </row>
    <row r="171" spans="4:17" s="10" customFormat="1" x14ac:dyDescent="0.25">
      <c r="D171" s="11"/>
      <c r="G171" s="11"/>
      <c r="Q171" s="12"/>
    </row>
    <row r="172" spans="4:17" s="10" customFormat="1" x14ac:dyDescent="0.25">
      <c r="D172" s="11"/>
      <c r="G172" s="11"/>
      <c r="Q172" s="12"/>
    </row>
    <row r="173" spans="4:17" s="10" customFormat="1" x14ac:dyDescent="0.25">
      <c r="D173" s="11"/>
      <c r="G173" s="11"/>
      <c r="Q173" s="12"/>
    </row>
    <row r="174" spans="4:17" s="10" customFormat="1" x14ac:dyDescent="0.25">
      <c r="D174" s="11"/>
      <c r="G174" s="11"/>
      <c r="Q174" s="12"/>
    </row>
    <row r="175" spans="4:17" s="10" customFormat="1" x14ac:dyDescent="0.25">
      <c r="D175" s="11"/>
      <c r="G175" s="11"/>
      <c r="Q175" s="12"/>
    </row>
    <row r="176" spans="4:17" s="10" customFormat="1" x14ac:dyDescent="0.25">
      <c r="D176" s="11"/>
      <c r="G176" s="11"/>
      <c r="Q176" s="12"/>
    </row>
    <row r="177" spans="4:17" s="10" customFormat="1" x14ac:dyDescent="0.25">
      <c r="D177" s="11"/>
      <c r="G177" s="11"/>
      <c r="Q177" s="12"/>
    </row>
    <row r="178" spans="4:17" s="10" customFormat="1" x14ac:dyDescent="0.25">
      <c r="D178" s="11"/>
      <c r="G178" s="11"/>
      <c r="Q178" s="12"/>
    </row>
    <row r="179" spans="4:17" s="10" customFormat="1" x14ac:dyDescent="0.25">
      <c r="D179" s="11"/>
      <c r="G179" s="11"/>
      <c r="Q179" s="12"/>
    </row>
    <row r="180" spans="4:17" s="10" customFormat="1" x14ac:dyDescent="0.25">
      <c r="D180" s="11"/>
      <c r="G180" s="11"/>
      <c r="Q180" s="12"/>
    </row>
    <row r="181" spans="4:17" s="10" customFormat="1" x14ac:dyDescent="0.25">
      <c r="D181" s="11"/>
      <c r="G181" s="11"/>
      <c r="Q181" s="12"/>
    </row>
    <row r="182" spans="4:17" s="10" customFormat="1" x14ac:dyDescent="0.25">
      <c r="D182" s="11"/>
      <c r="G182" s="11"/>
      <c r="Q182" s="12"/>
    </row>
    <row r="183" spans="4:17" s="10" customFormat="1" x14ac:dyDescent="0.25">
      <c r="D183" s="11"/>
      <c r="G183" s="11"/>
      <c r="Q183" s="12"/>
    </row>
    <row r="184" spans="4:17" s="10" customFormat="1" x14ac:dyDescent="0.25">
      <c r="D184" s="11"/>
      <c r="G184" s="11"/>
      <c r="Q184" s="12"/>
    </row>
    <row r="185" spans="4:17" s="10" customFormat="1" x14ac:dyDescent="0.25">
      <c r="D185" s="11"/>
      <c r="G185" s="11"/>
      <c r="Q185" s="12"/>
    </row>
    <row r="186" spans="4:17" s="10" customFormat="1" x14ac:dyDescent="0.25">
      <c r="D186" s="11"/>
      <c r="G186" s="11"/>
      <c r="Q186" s="12"/>
    </row>
    <row r="187" spans="4:17" s="10" customFormat="1" x14ac:dyDescent="0.25">
      <c r="D187" s="11"/>
      <c r="G187" s="11"/>
      <c r="Q187" s="12"/>
    </row>
    <row r="188" spans="4:17" s="10" customFormat="1" x14ac:dyDescent="0.25">
      <c r="D188" s="11"/>
      <c r="G188" s="11"/>
      <c r="Q188" s="12"/>
    </row>
    <row r="189" spans="4:17" s="10" customFormat="1" x14ac:dyDescent="0.25">
      <c r="D189" s="11"/>
      <c r="G189" s="11"/>
      <c r="Q189" s="12"/>
    </row>
    <row r="190" spans="4:17" s="10" customFormat="1" x14ac:dyDescent="0.25">
      <c r="D190" s="11"/>
      <c r="G190" s="11"/>
      <c r="Q190" s="12"/>
    </row>
    <row r="191" spans="4:17" s="10" customFormat="1" x14ac:dyDescent="0.25">
      <c r="D191" s="11"/>
      <c r="G191" s="11"/>
      <c r="Q191" s="12"/>
    </row>
    <row r="192" spans="4:17" s="10" customFormat="1" x14ac:dyDescent="0.25">
      <c r="D192" s="11"/>
      <c r="G192" s="11"/>
      <c r="Q192" s="12"/>
    </row>
    <row r="193" spans="4:17" s="10" customFormat="1" x14ac:dyDescent="0.25">
      <c r="D193" s="11"/>
      <c r="G193" s="11"/>
      <c r="Q193" s="12"/>
    </row>
    <row r="194" spans="4:17" s="10" customFormat="1" x14ac:dyDescent="0.25">
      <c r="D194" s="11"/>
      <c r="G194" s="11"/>
      <c r="Q194" s="12"/>
    </row>
    <row r="195" spans="4:17" s="10" customFormat="1" x14ac:dyDescent="0.25">
      <c r="D195" s="11"/>
      <c r="G195" s="11"/>
      <c r="Q195" s="12"/>
    </row>
    <row r="196" spans="4:17" s="10" customFormat="1" x14ac:dyDescent="0.25">
      <c r="D196" s="11"/>
      <c r="G196" s="11"/>
      <c r="Q196" s="12"/>
    </row>
    <row r="197" spans="4:17" s="10" customFormat="1" x14ac:dyDescent="0.25">
      <c r="D197" s="11"/>
      <c r="G197" s="11"/>
      <c r="Q197" s="12"/>
    </row>
    <row r="198" spans="4:17" s="10" customFormat="1" x14ac:dyDescent="0.25">
      <c r="D198" s="11"/>
      <c r="G198" s="11"/>
      <c r="Q198" s="12"/>
    </row>
    <row r="199" spans="4:17" s="10" customFormat="1" x14ac:dyDescent="0.25">
      <c r="D199" s="11"/>
      <c r="G199" s="11"/>
      <c r="Q199" s="12"/>
    </row>
    <row r="200" spans="4:17" s="10" customFormat="1" x14ac:dyDescent="0.25">
      <c r="D200" s="11"/>
      <c r="G200" s="11"/>
      <c r="Q200" s="12"/>
    </row>
    <row r="201" spans="4:17" s="10" customFormat="1" x14ac:dyDescent="0.25">
      <c r="D201" s="11"/>
      <c r="G201" s="11"/>
      <c r="Q201" s="12"/>
    </row>
    <row r="202" spans="4:17" s="10" customFormat="1" x14ac:dyDescent="0.25">
      <c r="D202" s="11"/>
      <c r="G202" s="11"/>
      <c r="Q202" s="12"/>
    </row>
    <row r="203" spans="4:17" s="10" customFormat="1" x14ac:dyDescent="0.25">
      <c r="D203" s="11"/>
      <c r="G203" s="11"/>
      <c r="Q203" s="12"/>
    </row>
    <row r="204" spans="4:17" s="10" customFormat="1" x14ac:dyDescent="0.25">
      <c r="D204" s="11"/>
      <c r="G204" s="11"/>
      <c r="Q204" s="12"/>
    </row>
    <row r="205" spans="4:17" s="10" customFormat="1" x14ac:dyDescent="0.25">
      <c r="D205" s="11"/>
      <c r="G205" s="11"/>
      <c r="Q205" s="12"/>
    </row>
    <row r="206" spans="4:17" s="10" customFormat="1" x14ac:dyDescent="0.25">
      <c r="D206" s="11"/>
      <c r="G206" s="11"/>
      <c r="Q206" s="12"/>
    </row>
    <row r="207" spans="4:17" s="10" customFormat="1" x14ac:dyDescent="0.25">
      <c r="D207" s="11"/>
      <c r="G207" s="11"/>
      <c r="Q207" s="12"/>
    </row>
    <row r="208" spans="4:17" s="10" customFormat="1" x14ac:dyDescent="0.25">
      <c r="D208" s="11"/>
      <c r="G208" s="11"/>
      <c r="Q208" s="12"/>
    </row>
    <row r="209" spans="4:17" s="10" customFormat="1" x14ac:dyDescent="0.25">
      <c r="D209" s="11"/>
      <c r="G209" s="11"/>
      <c r="Q209" s="12"/>
    </row>
    <row r="210" spans="4:17" s="10" customFormat="1" x14ac:dyDescent="0.25">
      <c r="D210" s="11"/>
      <c r="G210" s="11"/>
      <c r="Q210" s="12"/>
    </row>
    <row r="211" spans="4:17" s="10" customFormat="1" x14ac:dyDescent="0.25">
      <c r="D211" s="11"/>
      <c r="G211" s="11"/>
      <c r="Q211" s="12"/>
    </row>
    <row r="212" spans="4:17" s="10" customFormat="1" x14ac:dyDescent="0.25">
      <c r="D212" s="11"/>
      <c r="G212" s="11"/>
      <c r="Q212" s="12"/>
    </row>
    <row r="213" spans="4:17" s="10" customFormat="1" x14ac:dyDescent="0.25">
      <c r="D213" s="11"/>
      <c r="G213" s="11"/>
      <c r="Q213" s="12"/>
    </row>
    <row r="214" spans="4:17" s="10" customFormat="1" x14ac:dyDescent="0.25">
      <c r="D214" s="11"/>
      <c r="G214" s="11"/>
      <c r="Q214" s="12"/>
    </row>
    <row r="215" spans="4:17" s="10" customFormat="1" x14ac:dyDescent="0.25">
      <c r="D215" s="11"/>
      <c r="G215" s="11"/>
      <c r="Q215" s="12"/>
    </row>
    <row r="216" spans="4:17" s="10" customFormat="1" x14ac:dyDescent="0.25">
      <c r="D216" s="11"/>
      <c r="G216" s="11"/>
      <c r="Q216" s="12"/>
    </row>
    <row r="217" spans="4:17" s="10" customFormat="1" x14ac:dyDescent="0.25">
      <c r="D217" s="11"/>
      <c r="G217" s="11"/>
      <c r="Q217" s="12"/>
    </row>
    <row r="218" spans="4:17" s="10" customFormat="1" x14ac:dyDescent="0.25">
      <c r="D218" s="11"/>
      <c r="G218" s="11"/>
      <c r="Q218" s="12"/>
    </row>
    <row r="219" spans="4:17" s="10" customFormat="1" x14ac:dyDescent="0.25">
      <c r="D219" s="11"/>
      <c r="G219" s="11"/>
      <c r="Q219" s="12"/>
    </row>
    <row r="220" spans="4:17" s="10" customFormat="1" x14ac:dyDescent="0.25">
      <c r="D220" s="11"/>
      <c r="G220" s="11"/>
      <c r="Q220" s="12"/>
    </row>
    <row r="221" spans="4:17" s="10" customFormat="1" x14ac:dyDescent="0.25">
      <c r="D221" s="11"/>
      <c r="G221" s="11"/>
      <c r="Q221" s="12"/>
    </row>
    <row r="222" spans="4:17" s="10" customFormat="1" x14ac:dyDescent="0.25">
      <c r="D222" s="11"/>
      <c r="G222" s="11"/>
      <c r="Q222" s="12"/>
    </row>
    <row r="223" spans="4:17" s="10" customFormat="1" x14ac:dyDescent="0.25">
      <c r="D223" s="11"/>
      <c r="G223" s="11"/>
      <c r="Q223" s="12"/>
    </row>
    <row r="224" spans="4:17" s="10" customFormat="1" x14ac:dyDescent="0.25">
      <c r="D224" s="11"/>
      <c r="G224" s="11"/>
      <c r="Q224" s="12"/>
    </row>
    <row r="225" spans="4:17" s="10" customFormat="1" x14ac:dyDescent="0.25">
      <c r="D225" s="11"/>
      <c r="G225" s="11"/>
      <c r="Q225" s="12"/>
    </row>
    <row r="226" spans="4:17" s="10" customFormat="1" x14ac:dyDescent="0.25">
      <c r="D226" s="11"/>
      <c r="G226" s="11"/>
      <c r="Q226" s="12"/>
    </row>
    <row r="227" spans="4:17" s="10" customFormat="1" x14ac:dyDescent="0.25">
      <c r="D227" s="11"/>
      <c r="G227" s="11"/>
      <c r="Q227" s="12"/>
    </row>
    <row r="228" spans="4:17" s="10" customFormat="1" x14ac:dyDescent="0.25">
      <c r="D228" s="11"/>
      <c r="G228" s="11"/>
      <c r="Q228" s="12"/>
    </row>
    <row r="229" spans="4:17" s="10" customFormat="1" x14ac:dyDescent="0.25">
      <c r="D229" s="11"/>
      <c r="G229" s="11"/>
      <c r="Q229" s="12"/>
    </row>
    <row r="230" spans="4:17" s="10" customFormat="1" x14ac:dyDescent="0.25">
      <c r="D230" s="11"/>
      <c r="G230" s="11"/>
      <c r="Q230" s="12"/>
    </row>
    <row r="231" spans="4:17" s="10" customFormat="1" x14ac:dyDescent="0.25">
      <c r="D231" s="11"/>
      <c r="G231" s="11"/>
      <c r="Q231" s="12"/>
    </row>
    <row r="232" spans="4:17" s="10" customFormat="1" x14ac:dyDescent="0.25">
      <c r="D232" s="11"/>
      <c r="G232" s="11"/>
      <c r="Q232" s="12"/>
    </row>
    <row r="233" spans="4:17" s="10" customFormat="1" x14ac:dyDescent="0.25">
      <c r="D233" s="11"/>
      <c r="G233" s="11"/>
      <c r="Q233" s="12"/>
    </row>
    <row r="234" spans="4:17" s="10" customFormat="1" x14ac:dyDescent="0.25">
      <c r="D234" s="11"/>
      <c r="G234" s="11"/>
      <c r="Q234" s="12"/>
    </row>
    <row r="235" spans="4:17" s="10" customFormat="1" x14ac:dyDescent="0.25">
      <c r="D235" s="11"/>
      <c r="G235" s="11"/>
      <c r="Q235" s="12"/>
    </row>
    <row r="236" spans="4:17" s="10" customFormat="1" x14ac:dyDescent="0.25">
      <c r="D236" s="11"/>
      <c r="G236" s="11"/>
      <c r="Q236" s="12"/>
    </row>
    <row r="237" spans="4:17" s="10" customFormat="1" x14ac:dyDescent="0.25">
      <c r="D237" s="11"/>
      <c r="G237" s="11"/>
      <c r="Q237" s="12"/>
    </row>
    <row r="238" spans="4:17" s="10" customFormat="1" x14ac:dyDescent="0.25">
      <c r="D238" s="11"/>
      <c r="G238" s="11"/>
      <c r="Q238" s="12"/>
    </row>
    <row r="239" spans="4:17" s="10" customFormat="1" x14ac:dyDescent="0.25">
      <c r="D239" s="11"/>
      <c r="G239" s="11"/>
      <c r="Q239" s="12"/>
    </row>
    <row r="240" spans="4:17" s="10" customFormat="1" x14ac:dyDescent="0.25">
      <c r="D240" s="11"/>
      <c r="G240" s="11"/>
      <c r="Q240" s="12"/>
    </row>
    <row r="241" spans="4:17" s="10" customFormat="1" x14ac:dyDescent="0.25">
      <c r="D241" s="11"/>
      <c r="G241" s="11"/>
      <c r="Q241" s="12"/>
    </row>
    <row r="242" spans="4:17" s="10" customFormat="1" x14ac:dyDescent="0.25">
      <c r="D242" s="11"/>
      <c r="G242" s="11"/>
      <c r="Q242" s="12"/>
    </row>
    <row r="243" spans="4:17" s="10" customFormat="1" x14ac:dyDescent="0.25">
      <c r="D243" s="11"/>
      <c r="G243" s="11"/>
      <c r="Q243" s="12"/>
    </row>
    <row r="244" spans="4:17" s="10" customFormat="1" x14ac:dyDescent="0.25">
      <c r="D244" s="11"/>
      <c r="G244" s="11"/>
      <c r="Q244" s="12"/>
    </row>
    <row r="245" spans="4:17" s="10" customFormat="1" x14ac:dyDescent="0.25">
      <c r="D245" s="11"/>
      <c r="G245" s="11"/>
      <c r="Q245" s="12"/>
    </row>
    <row r="246" spans="4:17" s="10" customFormat="1" x14ac:dyDescent="0.25">
      <c r="D246" s="11"/>
      <c r="G246" s="11"/>
      <c r="Q246" s="12"/>
    </row>
    <row r="247" spans="4:17" s="10" customFormat="1" x14ac:dyDescent="0.25">
      <c r="D247" s="11"/>
      <c r="G247" s="11"/>
      <c r="Q247" s="12"/>
    </row>
    <row r="248" spans="4:17" s="10" customFormat="1" x14ac:dyDescent="0.25">
      <c r="D248" s="11"/>
      <c r="G248" s="11"/>
      <c r="Q248" s="12"/>
    </row>
    <row r="249" spans="4:17" s="10" customFormat="1" x14ac:dyDescent="0.25">
      <c r="D249" s="11"/>
      <c r="G249" s="11"/>
      <c r="Q249" s="12"/>
    </row>
    <row r="250" spans="4:17" s="10" customFormat="1" x14ac:dyDescent="0.25">
      <c r="D250" s="11"/>
      <c r="G250" s="11"/>
      <c r="Q250" s="12"/>
    </row>
    <row r="251" spans="4:17" s="10" customFormat="1" x14ac:dyDescent="0.25">
      <c r="D251" s="11"/>
      <c r="G251" s="11"/>
      <c r="Q251" s="12"/>
    </row>
    <row r="252" spans="4:17" s="10" customFormat="1" x14ac:dyDescent="0.25">
      <c r="D252" s="11"/>
      <c r="G252" s="11"/>
      <c r="Q252" s="12"/>
    </row>
    <row r="253" spans="4:17" s="10" customFormat="1" x14ac:dyDescent="0.25">
      <c r="D253" s="11"/>
      <c r="G253" s="11"/>
      <c r="Q253" s="12"/>
    </row>
    <row r="254" spans="4:17" s="10" customFormat="1" x14ac:dyDescent="0.25">
      <c r="D254" s="11"/>
      <c r="G254" s="11"/>
      <c r="Q254" s="12"/>
    </row>
    <row r="255" spans="4:17" s="10" customFormat="1" x14ac:dyDescent="0.25">
      <c r="D255" s="11"/>
      <c r="G255" s="11"/>
      <c r="Q255" s="12"/>
    </row>
    <row r="256" spans="4:17" s="10" customFormat="1" x14ac:dyDescent="0.25">
      <c r="D256" s="11"/>
      <c r="G256" s="11"/>
      <c r="Q256" s="12"/>
    </row>
    <row r="257" spans="4:17" s="10" customFormat="1" x14ac:dyDescent="0.25">
      <c r="D257" s="11"/>
      <c r="G257" s="11"/>
      <c r="Q257" s="12"/>
    </row>
    <row r="258" spans="4:17" s="10" customFormat="1" x14ac:dyDescent="0.25">
      <c r="D258" s="11"/>
      <c r="G258" s="11"/>
      <c r="Q258" s="12"/>
    </row>
    <row r="259" spans="4:17" s="10" customFormat="1" x14ac:dyDescent="0.25">
      <c r="D259" s="11"/>
      <c r="G259" s="11"/>
      <c r="Q259" s="12"/>
    </row>
    <row r="260" spans="4:17" s="10" customFormat="1" x14ac:dyDescent="0.25">
      <c r="D260" s="11"/>
      <c r="G260" s="11"/>
      <c r="Q260" s="12"/>
    </row>
    <row r="261" spans="4:17" s="10" customFormat="1" x14ac:dyDescent="0.25">
      <c r="D261" s="11"/>
      <c r="G261" s="11"/>
      <c r="Q261" s="12"/>
    </row>
    <row r="262" spans="4:17" s="10" customFormat="1" x14ac:dyDescent="0.25">
      <c r="D262" s="11"/>
      <c r="G262" s="11"/>
      <c r="Q262" s="12"/>
    </row>
    <row r="263" spans="4:17" s="10" customFormat="1" x14ac:dyDescent="0.25">
      <c r="D263" s="11"/>
      <c r="G263" s="11"/>
      <c r="Q263" s="12"/>
    </row>
    <row r="264" spans="4:17" s="10" customFormat="1" x14ac:dyDescent="0.25">
      <c r="D264" s="11"/>
      <c r="G264" s="11"/>
      <c r="Q264" s="12"/>
    </row>
    <row r="265" spans="4:17" s="10" customFormat="1" x14ac:dyDescent="0.25">
      <c r="D265" s="11"/>
      <c r="G265" s="11"/>
      <c r="Q265" s="12"/>
    </row>
    <row r="266" spans="4:17" s="10" customFormat="1" x14ac:dyDescent="0.25">
      <c r="D266" s="11"/>
      <c r="G266" s="11"/>
      <c r="Q266" s="12"/>
    </row>
    <row r="267" spans="4:17" s="10" customFormat="1" x14ac:dyDescent="0.25">
      <c r="D267" s="11"/>
      <c r="G267" s="11"/>
      <c r="Q267" s="12"/>
    </row>
    <row r="268" spans="4:17" s="10" customFormat="1" x14ac:dyDescent="0.25">
      <c r="D268" s="11"/>
      <c r="G268" s="11"/>
      <c r="Q268" s="12"/>
    </row>
    <row r="269" spans="4:17" s="10" customFormat="1" x14ac:dyDescent="0.25">
      <c r="D269" s="11"/>
      <c r="G269" s="11"/>
      <c r="Q269" s="12"/>
    </row>
    <row r="270" spans="4:17" s="10" customFormat="1" x14ac:dyDescent="0.25">
      <c r="D270" s="11"/>
      <c r="G270" s="11"/>
      <c r="Q270" s="12"/>
    </row>
    <row r="271" spans="4:17" s="10" customFormat="1" x14ac:dyDescent="0.25">
      <c r="D271" s="11"/>
      <c r="G271" s="11"/>
      <c r="Q271" s="12"/>
    </row>
    <row r="272" spans="4:17" s="10" customFormat="1" x14ac:dyDescent="0.25">
      <c r="D272" s="11"/>
      <c r="G272" s="11"/>
      <c r="Q272" s="12"/>
    </row>
    <row r="273" spans="4:17" s="10" customFormat="1" x14ac:dyDescent="0.25">
      <c r="D273" s="11"/>
      <c r="G273" s="11"/>
      <c r="Q273" s="12"/>
    </row>
    <row r="274" spans="4:17" s="10" customFormat="1" x14ac:dyDescent="0.25">
      <c r="D274" s="11"/>
      <c r="G274" s="11"/>
      <c r="Q274" s="12"/>
    </row>
    <row r="275" spans="4:17" s="10" customFormat="1" x14ac:dyDescent="0.25">
      <c r="D275" s="11"/>
      <c r="G275" s="11"/>
      <c r="Q275" s="12"/>
    </row>
    <row r="276" spans="4:17" s="10" customFormat="1" x14ac:dyDescent="0.25">
      <c r="D276" s="11"/>
      <c r="G276" s="11"/>
      <c r="Q276" s="12"/>
    </row>
    <row r="277" spans="4:17" s="10" customFormat="1" x14ac:dyDescent="0.25">
      <c r="D277" s="11"/>
      <c r="G277" s="11"/>
      <c r="Q277" s="12"/>
    </row>
    <row r="278" spans="4:17" s="10" customFormat="1" x14ac:dyDescent="0.25">
      <c r="D278" s="11"/>
      <c r="G278" s="11"/>
      <c r="Q278" s="12"/>
    </row>
    <row r="279" spans="4:17" s="10" customFormat="1" x14ac:dyDescent="0.25">
      <c r="D279" s="11"/>
      <c r="G279" s="11"/>
      <c r="Q279" s="12"/>
    </row>
    <row r="280" spans="4:17" s="10" customFormat="1" x14ac:dyDescent="0.25">
      <c r="D280" s="11"/>
      <c r="G280" s="11"/>
      <c r="Q280" s="12"/>
    </row>
    <row r="281" spans="4:17" s="10" customFormat="1" x14ac:dyDescent="0.25">
      <c r="D281" s="11"/>
      <c r="G281" s="11"/>
      <c r="Q281" s="12"/>
    </row>
    <row r="282" spans="4:17" s="10" customFormat="1" x14ac:dyDescent="0.25">
      <c r="D282" s="11"/>
      <c r="G282" s="11"/>
      <c r="Q282" s="12"/>
    </row>
    <row r="283" spans="4:17" s="10" customFormat="1" x14ac:dyDescent="0.25">
      <c r="D283" s="11"/>
      <c r="G283" s="11"/>
      <c r="Q283" s="12"/>
    </row>
    <row r="284" spans="4:17" s="10" customFormat="1" x14ac:dyDescent="0.25">
      <c r="D284" s="11"/>
      <c r="G284" s="11"/>
      <c r="Q284" s="12"/>
    </row>
    <row r="285" spans="4:17" s="10" customFormat="1" x14ac:dyDescent="0.25">
      <c r="D285" s="11"/>
      <c r="G285" s="11"/>
      <c r="Q285" s="12"/>
    </row>
    <row r="286" spans="4:17" s="10" customFormat="1" x14ac:dyDescent="0.25">
      <c r="D286" s="11"/>
      <c r="G286" s="11"/>
      <c r="Q286" s="12"/>
    </row>
    <row r="287" spans="4:17" s="10" customFormat="1" x14ac:dyDescent="0.25">
      <c r="D287" s="11"/>
      <c r="G287" s="11"/>
      <c r="Q287" s="12"/>
    </row>
    <row r="288" spans="4:17" s="10" customFormat="1" x14ac:dyDescent="0.25">
      <c r="D288" s="11"/>
      <c r="G288" s="11"/>
      <c r="Q288" s="12"/>
    </row>
    <row r="289" spans="4:17" s="10" customFormat="1" x14ac:dyDescent="0.25">
      <c r="D289" s="11"/>
      <c r="G289" s="11"/>
      <c r="Q289" s="12"/>
    </row>
    <row r="290" spans="4:17" s="10" customFormat="1" x14ac:dyDescent="0.25">
      <c r="D290" s="11"/>
      <c r="G290" s="11"/>
      <c r="Q290" s="12"/>
    </row>
    <row r="291" spans="4:17" s="10" customFormat="1" x14ac:dyDescent="0.25">
      <c r="D291" s="11"/>
      <c r="G291" s="11"/>
      <c r="Q291" s="12"/>
    </row>
    <row r="292" spans="4:17" s="10" customFormat="1" x14ac:dyDescent="0.25">
      <c r="D292" s="11"/>
      <c r="G292" s="11"/>
      <c r="Q292" s="12"/>
    </row>
    <row r="293" spans="4:17" s="10" customFormat="1" x14ac:dyDescent="0.25">
      <c r="D293" s="11"/>
      <c r="G293" s="11"/>
      <c r="Q293" s="12"/>
    </row>
    <row r="294" spans="4:17" s="10" customFormat="1" x14ac:dyDescent="0.25">
      <c r="D294" s="11"/>
      <c r="G294" s="11"/>
      <c r="Q294" s="12"/>
    </row>
    <row r="295" spans="4:17" s="10" customFormat="1" x14ac:dyDescent="0.25">
      <c r="D295" s="11"/>
      <c r="G295" s="11"/>
      <c r="Q295" s="12"/>
    </row>
    <row r="296" spans="4:17" s="10" customFormat="1" x14ac:dyDescent="0.25">
      <c r="D296" s="11"/>
      <c r="G296" s="11"/>
      <c r="Q296" s="12"/>
    </row>
    <row r="297" spans="4:17" s="10" customFormat="1" x14ac:dyDescent="0.25">
      <c r="D297" s="11"/>
      <c r="G297" s="11"/>
      <c r="Q297" s="12"/>
    </row>
    <row r="298" spans="4:17" s="10" customFormat="1" x14ac:dyDescent="0.25">
      <c r="D298" s="11"/>
      <c r="G298" s="11"/>
      <c r="Q298" s="12"/>
    </row>
    <row r="299" spans="4:17" s="10" customFormat="1" x14ac:dyDescent="0.25">
      <c r="D299" s="11"/>
      <c r="G299" s="11"/>
      <c r="Q299" s="12"/>
    </row>
    <row r="300" spans="4:17" s="10" customFormat="1" x14ac:dyDescent="0.25">
      <c r="D300" s="11"/>
      <c r="G300" s="11"/>
      <c r="Q300" s="12"/>
    </row>
    <row r="301" spans="4:17" s="10" customFormat="1" x14ac:dyDescent="0.25">
      <c r="D301" s="11"/>
      <c r="G301" s="11"/>
      <c r="Q301" s="12"/>
    </row>
    <row r="302" spans="4:17" s="10" customFormat="1" x14ac:dyDescent="0.25">
      <c r="D302" s="11"/>
      <c r="G302" s="11"/>
      <c r="Q302" s="12"/>
    </row>
    <row r="303" spans="4:17" s="10" customFormat="1" x14ac:dyDescent="0.25">
      <c r="D303" s="11"/>
      <c r="G303" s="11"/>
      <c r="Q303" s="12"/>
    </row>
    <row r="304" spans="4:17" s="10" customFormat="1" x14ac:dyDescent="0.25">
      <c r="D304" s="11"/>
      <c r="G304" s="11"/>
      <c r="Q304" s="12"/>
    </row>
    <row r="305" spans="1:17" s="10" customFormat="1" x14ac:dyDescent="0.25">
      <c r="D305" s="11"/>
      <c r="G305" s="11"/>
      <c r="Q305" s="12"/>
    </row>
    <row r="306" spans="1:17" s="10" customFormat="1" x14ac:dyDescent="0.25">
      <c r="D306" s="11"/>
      <c r="G306" s="11"/>
      <c r="Q306" s="12"/>
    </row>
    <row r="307" spans="1:17" s="10" customFormat="1" x14ac:dyDescent="0.25">
      <c r="D307" s="11"/>
      <c r="G307" s="11"/>
      <c r="Q307" s="12"/>
    </row>
    <row r="308" spans="1:17" s="10" customFormat="1" x14ac:dyDescent="0.25">
      <c r="D308" s="11"/>
      <c r="G308" s="11"/>
      <c r="Q308" s="12"/>
    </row>
    <row r="309" spans="1:17" x14ac:dyDescent="0.25">
      <c r="A309" s="10"/>
      <c r="B309" s="10"/>
      <c r="C309" s="10"/>
      <c r="D309" s="11"/>
      <c r="E309" s="10"/>
      <c r="F309" s="10"/>
      <c r="G309" s="11"/>
      <c r="H309" s="10"/>
      <c r="I309" s="10"/>
      <c r="J309" s="10"/>
      <c r="K309" s="10"/>
      <c r="L309" s="10"/>
      <c r="M309" s="10"/>
      <c r="N309" s="10"/>
      <c r="O309" s="10"/>
      <c r="P309" s="10"/>
      <c r="Q309" s="12"/>
    </row>
    <row r="310" spans="1:17" x14ac:dyDescent="0.25">
      <c r="A310" s="10"/>
      <c r="B310" s="10"/>
      <c r="C310" s="10"/>
      <c r="D310" s="11"/>
      <c r="E310" s="10"/>
      <c r="F310" s="10"/>
      <c r="G310" s="11"/>
      <c r="H310" s="10"/>
      <c r="I310" s="10"/>
      <c r="J310" s="10"/>
      <c r="K310" s="10"/>
      <c r="L310" s="10"/>
      <c r="M310" s="10"/>
      <c r="N310" s="10"/>
      <c r="O310" s="10"/>
      <c r="P310" s="10"/>
      <c r="Q310" s="12"/>
    </row>
    <row r="311" spans="1:17" x14ac:dyDescent="0.25">
      <c r="A311" s="10"/>
      <c r="B311" s="10"/>
      <c r="C311" s="10"/>
      <c r="D311" s="11"/>
      <c r="E311" s="10"/>
      <c r="F311" s="10"/>
      <c r="G311" s="11"/>
      <c r="H311" s="10"/>
      <c r="I311" s="10"/>
      <c r="J311" s="10"/>
      <c r="K311" s="10"/>
      <c r="L311" s="10"/>
      <c r="M311" s="10"/>
      <c r="N311" s="10"/>
      <c r="O311" s="10"/>
      <c r="P311" s="10"/>
      <c r="Q311" s="12"/>
    </row>
    <row r="312" spans="1:17" x14ac:dyDescent="0.25">
      <c r="A312" s="10"/>
      <c r="B312" s="10"/>
      <c r="C312" s="10"/>
      <c r="D312" s="11"/>
      <c r="E312" s="10"/>
      <c r="F312" s="10"/>
      <c r="G312" s="11"/>
      <c r="H312" s="10"/>
      <c r="I312" s="10"/>
      <c r="J312" s="10"/>
      <c r="K312" s="10"/>
      <c r="L312" s="10"/>
      <c r="M312" s="10"/>
      <c r="N312" s="10"/>
      <c r="O312" s="10"/>
      <c r="P312" s="10"/>
      <c r="Q312" s="12"/>
    </row>
    <row r="313" spans="1:17" x14ac:dyDescent="0.25">
      <c r="A313" s="10"/>
      <c r="B313" s="10"/>
      <c r="C313" s="10"/>
      <c r="D313" s="11"/>
      <c r="E313" s="10"/>
      <c r="F313" s="10"/>
      <c r="G313" s="11"/>
      <c r="H313" s="10"/>
      <c r="I313" s="10"/>
      <c r="J313" s="10"/>
      <c r="K313" s="10"/>
      <c r="L313" s="10"/>
      <c r="M313" s="10"/>
      <c r="N313" s="10"/>
      <c r="O313" s="10"/>
      <c r="P313" s="10"/>
      <c r="Q313" s="12"/>
    </row>
    <row r="314" spans="1:17" x14ac:dyDescent="0.25">
      <c r="A314" s="10"/>
      <c r="B314" s="10"/>
      <c r="C314" s="10"/>
      <c r="D314" s="11"/>
      <c r="E314" s="10"/>
      <c r="F314" s="10"/>
      <c r="G314" s="11"/>
      <c r="H314" s="10"/>
      <c r="I314" s="10"/>
      <c r="J314" s="10"/>
      <c r="K314" s="10"/>
      <c r="L314" s="10"/>
      <c r="M314" s="10"/>
      <c r="N314" s="10"/>
      <c r="O314" s="10"/>
      <c r="P314" s="10"/>
      <c r="Q314" s="12"/>
    </row>
    <row r="315" spans="1:17" x14ac:dyDescent="0.25">
      <c r="A315" s="10"/>
      <c r="B315" s="10"/>
      <c r="C315" s="10"/>
      <c r="D315" s="11"/>
      <c r="E315" s="10"/>
      <c r="F315" s="10"/>
      <c r="G315" s="11"/>
      <c r="H315" s="10"/>
      <c r="I315" s="10"/>
      <c r="J315" s="10"/>
      <c r="K315" s="10"/>
      <c r="L315" s="10"/>
      <c r="M315" s="10"/>
      <c r="N315" s="10"/>
      <c r="O315" s="10"/>
      <c r="P315" s="10"/>
      <c r="Q315" s="12"/>
    </row>
    <row r="316" spans="1:17" x14ac:dyDescent="0.25">
      <c r="A316" s="10"/>
      <c r="B316" s="10"/>
      <c r="C316" s="10"/>
      <c r="D316" s="11"/>
      <c r="E316" s="10"/>
      <c r="F316" s="10"/>
      <c r="G316" s="11"/>
      <c r="H316" s="10"/>
      <c r="I316" s="10"/>
      <c r="J316" s="10"/>
      <c r="K316" s="10"/>
      <c r="L316" s="10"/>
      <c r="M316" s="10"/>
      <c r="N316" s="10"/>
      <c r="O316" s="10"/>
      <c r="P316" s="10"/>
      <c r="Q316" s="12"/>
    </row>
    <row r="317" spans="1:17" x14ac:dyDescent="0.25">
      <c r="A317" s="10"/>
      <c r="B317" s="10"/>
      <c r="C317" s="10"/>
      <c r="D317" s="11"/>
      <c r="E317" s="10"/>
      <c r="F317" s="10"/>
      <c r="G317" s="11"/>
      <c r="H317" s="10"/>
      <c r="I317" s="10"/>
      <c r="J317" s="10"/>
      <c r="K317" s="10"/>
      <c r="L317" s="10"/>
      <c r="M317" s="10"/>
      <c r="N317" s="10"/>
      <c r="O317" s="10"/>
      <c r="P317" s="10"/>
      <c r="Q317" s="12"/>
    </row>
    <row r="318" spans="1:17" x14ac:dyDescent="0.25">
      <c r="A318" s="10"/>
      <c r="B318" s="10"/>
      <c r="C318" s="10"/>
      <c r="D318" s="11"/>
      <c r="E318" s="10"/>
      <c r="F318" s="10"/>
      <c r="G318" s="11"/>
      <c r="H318" s="10"/>
      <c r="I318" s="10"/>
      <c r="J318" s="10"/>
      <c r="K318" s="10"/>
      <c r="L318" s="10"/>
      <c r="M318" s="10"/>
      <c r="N318" s="10"/>
      <c r="O318" s="10"/>
      <c r="P318" s="10"/>
      <c r="Q318" s="12"/>
    </row>
    <row r="319" spans="1:17" x14ac:dyDescent="0.25">
      <c r="A319" s="10"/>
      <c r="B319" s="10"/>
      <c r="C319" s="10"/>
      <c r="D319" s="11"/>
      <c r="E319" s="10"/>
      <c r="F319" s="10"/>
      <c r="G319" s="11"/>
      <c r="H319" s="10"/>
      <c r="I319" s="10"/>
      <c r="J319" s="10"/>
      <c r="K319" s="10"/>
      <c r="L319" s="10"/>
      <c r="M319" s="10"/>
      <c r="N319" s="10"/>
      <c r="O319" s="10"/>
      <c r="P319" s="10"/>
      <c r="Q319" s="12"/>
    </row>
  </sheetData>
  <mergeCells count="2">
    <mergeCell ref="B15:D15"/>
    <mergeCell ref="B2:D2"/>
  </mergeCells>
  <pageMargins left="0.25" right="0.25" top="0.75" bottom="0.75" header="0.3" footer="0.3"/>
  <pageSetup scale="82" fitToHeight="0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Nault</dc:creator>
  <cp:lastModifiedBy>Joseph Nault</cp:lastModifiedBy>
  <cp:lastPrinted>2018-03-13T17:29:16Z</cp:lastPrinted>
  <dcterms:created xsi:type="dcterms:W3CDTF">2017-05-12T20:47:30Z</dcterms:created>
  <dcterms:modified xsi:type="dcterms:W3CDTF">2018-05-08T19:58:34Z</dcterms:modified>
</cp:coreProperties>
</file>